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8472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<sst xmlns="http://schemas.openxmlformats.org/spreadsheetml/2006/main" count="58" uniqueCount="51">
  <si>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7월</t>
  </si>
  <si>
    <t>10.7.현재 지출액 2,632,950원이며,
남은 9주 1,152,000원 지출 예상</t>
  </si>
  <si>
    <t>3월</t>
  </si>
  <si>
    <t>12월</t>
  </si>
  <si>
    <t>4월</t>
  </si>
  <si>
    <t>도시락</t>
  </si>
  <si>
    <t>6월</t>
  </si>
  <si>
    <t>묵주 팔찌 만들기</t>
  </si>
  <si>
    <t>성경 가훈 만들기</t>
  </si>
  <si>
    <t>2023년 예산(안)</t>
  </si>
  <si>
    <t>순교자성월 다큐드라마</t>
  </si>
  <si>
    <t>부활 계란 나누기</t>
  </si>
  <si>
    <t>1학기 : 노래교실</t>
  </si>
  <si>
    <t>(단위 : 천원)</t>
  </si>
  <si>
    <t>2023년 결산보고</t>
  </si>
  <si>
    <t>물품 및 문구류</t>
  </si>
  <si>
    <t>야유회</t>
  </si>
  <si>
    <t>5월</t>
  </si>
  <si>
    <t>강사비</t>
  </si>
  <si>
    <t>봄소풍</t>
  </si>
  <si>
    <t>9월</t>
  </si>
  <si>
    <t>간식비</t>
  </si>
  <si>
    <t>일정</t>
  </si>
  <si>
    <t>본당</t>
  </si>
  <si>
    <t>소계</t>
  </si>
  <si>
    <t>연중</t>
  </si>
  <si>
    <t>자체</t>
  </si>
  <si>
    <t>2학기 : 노래교실,캘리그라피</t>
  </si>
  <si>
    <t>2023년 예산(안) 및 결산보고</t>
  </si>
  <si>
    <t xml:space="preserve">캘리그라피 성탄카드 만들기 </t>
  </si>
  <si>
    <t>무료치매검사</t>
  </si>
  <si>
    <t>사 업 명</t>
  </si>
  <si>
    <t>시니어교실</t>
  </si>
  <si>
    <t>성지순례</t>
  </si>
  <si>
    <t>미니 패션쇼</t>
  </si>
  <si>
    <t>어버이날</t>
  </si>
  <si>
    <t>합   계</t>
  </si>
  <si>
    <t>어버이날 선물</t>
  </si>
  <si>
    <t>요한시네마</t>
  </si>
  <si>
    <t>요한 영화관</t>
  </si>
  <si>
    <t>비  고</t>
  </si>
  <si>
    <t>주요 내용</t>
  </si>
  <si>
    <t>성경특강</t>
  </si>
  <si>
    <t>물품구입</t>
  </si>
  <si>
    <t>10,11월</t>
  </si>
  <si>
    <t>성가교실 2회</t>
  </si>
  <si>
    <t>수원 순교 성지순례/북수동</t>
  </si>
  <si>
    <t xml:space="preserve">성탄축하/학사모(우정사진) </t>
  </si>
  <si>
    <t xml:space="preserve">단체명 : 요한대학   </t>
  </si>
  <si>
    <t>성경 속 이야기 컬러링북</t>
  </si>
  <si>
    <t>연령회 및 요한대학 야유회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</si>
</sst>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굴림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맑은 고딕"/>
      <family val="0"/>
    </font>
    <font>
      <b/>
      <sz val="16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rgb="FF000000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rgb="FF000000"/>
      </right>
      <top>
        <color indexed="63"/>
      </top>
      <bottom style="hair">
        <color indexed="8"/>
      </bottom>
    </border>
    <border>
      <left>
        <color indexed="63"/>
      </left>
      <right style="hair">
        <color rgb="FF000000"/>
      </right>
      <top>
        <color indexed="63"/>
      </top>
      <bottom style="hair">
        <color indexed="8"/>
      </bottom>
    </border>
    <border>
      <left>
        <color indexed="63"/>
      </left>
      <right style="hair">
        <color rgb="FF000000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hair">
        <color indexed="8"/>
      </bottom>
    </border>
    <border>
      <left>
        <color indexed="63"/>
      </left>
      <right style="medium">
        <color rgb="FF000000"/>
      </right>
      <top style="hair">
        <color indexed="8"/>
      </top>
      <bottom style="hair">
        <color indexed="8"/>
      </bottom>
    </border>
    <border>
      <left style="thin"/>
      <right style="hair">
        <color rgb="FF000000"/>
      </right>
      <top>
        <color indexed="63"/>
      </top>
      <bottom style="hair">
        <color indexed="8"/>
      </bottom>
    </border>
    <border>
      <left style="thin"/>
      <right style="hair">
        <color rgb="FF000000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rgb="FF000000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rgb="FF000000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/>
      <top style="hair">
        <color indexed="8"/>
      </top>
      <bottom style="double">
        <color indexed="8"/>
      </bottom>
    </border>
    <border>
      <left style="thin"/>
      <right style="hair">
        <color rgb="FF000000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rgb="FF000000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rgb="FF000000"/>
      </right>
      <top style="hair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hair">
        <color indexed="8"/>
      </top>
      <bottom>
        <color indexed="63"/>
      </bottom>
    </border>
    <border>
      <left>
        <color indexed="63"/>
      </left>
      <right style="hair">
        <color rgb="FF000000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rgb="FF000000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hair">
        <color rgb="FF000000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rgb="FF000000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indexed="8"/>
      </bottom>
    </border>
    <border>
      <left>
        <color indexed="63"/>
      </left>
      <right style="medium">
        <color rgb="FF000000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rgb="FF000000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rgb="FF000000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rgb="FF000000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rgb="FF000000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rgb="FF000000"/>
      </right>
      <top style="medium">
        <color indexed="8"/>
      </top>
      <bottom style="hair">
        <color indexed="8"/>
      </bottom>
    </border>
    <border>
      <left style="thin"/>
      <right style="hair">
        <color rgb="FF000000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rgb="FF000000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NumberFormat="1" applyAlignment="1">
      <alignment vertical="center"/>
    </xf>
    <xf numFmtId="41" fontId="18" fillId="0" borderId="0" xfId="48" applyNumberFormat="1" applyFont="1" applyAlignment="1">
      <alignment vertical="center"/>
    </xf>
    <xf numFmtId="41" fontId="18" fillId="0" borderId="10" xfId="48" applyNumberFormat="1" applyFont="1" applyBorder="1" applyAlignment="1">
      <alignment horizontal="center" vertical="center" wrapText="1"/>
    </xf>
    <xf numFmtId="41" fontId="18" fillId="0" borderId="10" xfId="48" applyNumberFormat="1" applyFont="1" applyBorder="1" applyAlignment="1">
      <alignment horizontal="right" vertical="center" wrapText="1"/>
    </xf>
    <xf numFmtId="41" fontId="18" fillId="0" borderId="10" xfId="48" applyNumberFormat="1" applyFont="1" applyBorder="1" applyAlignment="1">
      <alignment vertical="center"/>
    </xf>
    <xf numFmtId="41" fontId="18" fillId="0" borderId="11" xfId="48" applyNumberFormat="1" applyFont="1" applyBorder="1" applyAlignment="1">
      <alignment horizontal="center" vertical="center" wrapText="1"/>
    </xf>
    <xf numFmtId="41" fontId="18" fillId="0" borderId="12" xfId="48" applyNumberFormat="1" applyFont="1" applyBorder="1" applyAlignment="1">
      <alignment horizontal="center" vertical="center" wrapText="1"/>
    </xf>
    <xf numFmtId="41" fontId="18" fillId="0" borderId="13" xfId="48" applyNumberFormat="1" applyFont="1" applyBorder="1" applyAlignment="1">
      <alignment horizontal="center" vertical="center" wrapText="1"/>
    </xf>
    <xf numFmtId="41" fontId="18" fillId="0" borderId="14" xfId="48" applyNumberFormat="1" applyFont="1" applyBorder="1" applyAlignment="1">
      <alignment horizontal="right" vertical="center" shrinkToFit="1"/>
    </xf>
    <xf numFmtId="41" fontId="18" fillId="0" borderId="15" xfId="48" applyNumberFormat="1" applyFont="1" applyBorder="1" applyAlignment="1">
      <alignment horizontal="center" vertical="center"/>
    </xf>
    <xf numFmtId="41" fontId="18" fillId="0" borderId="16" xfId="48" applyNumberFormat="1" applyFont="1" applyBorder="1" applyAlignment="1">
      <alignment horizontal="center" vertical="center"/>
    </xf>
    <xf numFmtId="41" fontId="18" fillId="0" borderId="16" xfId="48" applyNumberFormat="1" applyFont="1" applyBorder="1" applyAlignment="1">
      <alignment vertical="center"/>
    </xf>
    <xf numFmtId="41" fontId="18" fillId="0" borderId="17" xfId="48" applyNumberFormat="1" applyFont="1" applyBorder="1" applyAlignment="1">
      <alignment horizontal="center" vertical="center" wrapText="1"/>
    </xf>
    <xf numFmtId="41" fontId="18" fillId="0" borderId="18" xfId="48" applyNumberFormat="1" applyFont="1" applyBorder="1" applyAlignment="1">
      <alignment horizontal="center" vertical="center" wrapText="1"/>
    </xf>
    <xf numFmtId="41" fontId="18" fillId="0" borderId="18" xfId="48" applyNumberFormat="1" applyFont="1" applyBorder="1" applyAlignment="1">
      <alignment vertical="center"/>
    </xf>
    <xf numFmtId="41" fontId="18" fillId="0" borderId="13" xfId="48" applyNumberFormat="1" applyFont="1" applyBorder="1" applyAlignment="1">
      <alignment horizontal="right" vertical="center" wrapText="1"/>
    </xf>
    <xf numFmtId="41" fontId="18" fillId="0" borderId="19" xfId="48" applyNumberFormat="1" applyFont="1" applyBorder="1" applyAlignment="1">
      <alignment horizontal="right" vertical="center" shrinkToFit="1"/>
    </xf>
    <xf numFmtId="41" fontId="18" fillId="0" borderId="20" xfId="48" applyNumberFormat="1" applyFont="1" applyBorder="1" applyAlignment="1">
      <alignment horizontal="center" vertical="center" wrapText="1"/>
    </xf>
    <xf numFmtId="41" fontId="18" fillId="0" borderId="21" xfId="48" applyNumberFormat="1" applyFont="1" applyBorder="1" applyAlignment="1">
      <alignment horizontal="center" vertical="center" wrapText="1"/>
    </xf>
    <xf numFmtId="41" fontId="18" fillId="0" borderId="22" xfId="48" applyNumberFormat="1" applyFont="1" applyBorder="1" applyAlignment="1">
      <alignment horizontal="center" vertical="center" wrapText="1"/>
    </xf>
    <xf numFmtId="41" fontId="18" fillId="0" borderId="23" xfId="48" applyNumberFormat="1" applyFont="1" applyBorder="1" applyAlignment="1">
      <alignment horizontal="center" vertical="center" wrapText="1"/>
    </xf>
    <xf numFmtId="41" fontId="18" fillId="0" borderId="24" xfId="48" applyNumberFormat="1" applyFont="1" applyBorder="1" applyAlignment="1">
      <alignment vertical="center"/>
    </xf>
    <xf numFmtId="41" fontId="18" fillId="0" borderId="19" xfId="48" applyNumberFormat="1" applyFont="1" applyBorder="1" applyAlignment="1">
      <alignment horizontal="left" vertical="center" wrapText="1"/>
    </xf>
    <xf numFmtId="41" fontId="18" fillId="0" borderId="14" xfId="48" applyNumberFormat="1" applyFont="1" applyBorder="1" applyAlignment="1">
      <alignment horizontal="left" vertical="center" wrapText="1"/>
    </xf>
    <xf numFmtId="0" fontId="18" fillId="0" borderId="25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41" fontId="18" fillId="0" borderId="26" xfId="48" applyNumberFormat="1" applyFont="1" applyBorder="1" applyAlignment="1">
      <alignment horizontal="right" vertical="center" wrapText="1"/>
    </xf>
    <xf numFmtId="41" fontId="18" fillId="0" borderId="27" xfId="48" applyNumberFormat="1" applyFont="1" applyBorder="1" applyAlignment="1">
      <alignment horizontal="right" vertical="center" wrapText="1"/>
    </xf>
    <xf numFmtId="41" fontId="18" fillId="0" borderId="28" xfId="48" applyNumberFormat="1" applyFont="1" applyBorder="1" applyAlignment="1">
      <alignment horizontal="right" vertical="center" shrinkToFit="1"/>
    </xf>
    <xf numFmtId="41" fontId="18" fillId="0" borderId="29" xfId="48" applyNumberFormat="1" applyFont="1" applyBorder="1" applyAlignment="1">
      <alignment vertical="center"/>
    </xf>
    <xf numFmtId="41" fontId="18" fillId="0" borderId="27" xfId="48" applyNumberFormat="1" applyFont="1" applyBorder="1" applyAlignment="1">
      <alignment vertical="center"/>
    </xf>
    <xf numFmtId="41" fontId="18" fillId="0" borderId="30" xfId="48" applyNumberFormat="1" applyFont="1" applyBorder="1" applyAlignment="1">
      <alignment vertical="center"/>
    </xf>
    <xf numFmtId="41" fontId="18" fillId="0" borderId="31" xfId="48" applyNumberFormat="1" applyFont="1" applyFill="1" applyBorder="1" applyAlignment="1" applyProtection="1">
      <alignment horizontal="right" vertical="center" shrinkToFit="1"/>
      <protection/>
    </xf>
    <xf numFmtId="41" fontId="18" fillId="0" borderId="32" xfId="48" applyNumberFormat="1" applyFont="1" applyFill="1" applyBorder="1" applyAlignment="1" applyProtection="1">
      <alignment horizontal="right" vertical="center" shrinkToFit="1"/>
      <protection/>
    </xf>
    <xf numFmtId="41" fontId="18" fillId="0" borderId="33" xfId="48" applyNumberFormat="1" applyFont="1" applyFill="1" applyBorder="1" applyAlignment="1" applyProtection="1">
      <alignment horizontal="right" vertical="center" shrinkToFit="1"/>
      <protection/>
    </xf>
    <xf numFmtId="41" fontId="18" fillId="0" borderId="34" xfId="48" applyNumberFormat="1" applyFont="1" applyFill="1" applyBorder="1" applyAlignment="1" applyProtection="1">
      <alignment horizontal="right" vertical="center" shrinkToFit="1"/>
      <protection/>
    </xf>
    <xf numFmtId="41" fontId="18" fillId="0" borderId="35" xfId="48" applyNumberFormat="1" applyFont="1" applyFill="1" applyBorder="1" applyAlignment="1" applyProtection="1">
      <alignment vertical="center"/>
      <protection/>
    </xf>
    <xf numFmtId="41" fontId="18" fillId="0" borderId="36" xfId="48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41" fontId="18" fillId="0" borderId="0" xfId="48" applyNumberFormat="1" applyFont="1" applyBorder="1" applyAlignment="1">
      <alignment horizontal="center" vertical="center" wrapText="1"/>
    </xf>
    <xf numFmtId="41" fontId="18" fillId="0" borderId="37" xfId="48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25" xfId="0" applyNumberFormat="1" applyFont="1" applyFill="1" applyBorder="1" applyAlignment="1" applyProtection="1">
      <alignment vertical="center" wrapText="1"/>
      <protection/>
    </xf>
    <xf numFmtId="41" fontId="18" fillId="0" borderId="16" xfId="48" applyNumberFormat="1" applyFont="1" applyBorder="1" applyAlignment="1">
      <alignment horizontal="center" vertical="center" wrapText="1"/>
    </xf>
    <xf numFmtId="41" fontId="18" fillId="0" borderId="39" xfId="48" applyNumberFormat="1" applyFont="1" applyBorder="1" applyAlignment="1">
      <alignment horizontal="center" vertical="center"/>
    </xf>
    <xf numFmtId="41" fontId="18" fillId="0" borderId="40" xfId="48" applyNumberFormat="1" applyFont="1" applyBorder="1" applyAlignment="1">
      <alignment horizontal="center" vertical="center"/>
    </xf>
    <xf numFmtId="41" fontId="18" fillId="0" borderId="41" xfId="48" applyNumberFormat="1" applyFont="1" applyFill="1" applyBorder="1" applyAlignment="1" applyProtection="1">
      <alignment horizontal="center" vertical="center" wrapText="1"/>
      <protection/>
    </xf>
    <xf numFmtId="41" fontId="18" fillId="0" borderId="32" xfId="48" applyNumberFormat="1" applyFont="1" applyFill="1" applyBorder="1" applyAlignment="1" applyProtection="1">
      <alignment horizontal="center" vertical="center" wrapText="1"/>
      <protection/>
    </xf>
    <xf numFmtId="41" fontId="18" fillId="0" borderId="33" xfId="48" applyNumberFormat="1" applyFont="1" applyFill="1" applyBorder="1" applyAlignment="1" applyProtection="1">
      <alignment horizontal="center" vertical="center" wrapText="1"/>
      <protection/>
    </xf>
    <xf numFmtId="41" fontId="18" fillId="0" borderId="42" xfId="48" applyNumberFormat="1" applyFont="1" applyBorder="1" applyAlignment="1">
      <alignment horizontal="center" vertical="center" wrapText="1"/>
    </xf>
    <xf numFmtId="41" fontId="18" fillId="0" borderId="22" xfId="48" applyNumberFormat="1" applyFont="1" applyBorder="1" applyAlignment="1">
      <alignment horizontal="center" vertical="center" wrapText="1"/>
    </xf>
    <xf numFmtId="41" fontId="19" fillId="0" borderId="0" xfId="48" applyNumberFormat="1" applyFont="1" applyBorder="1" applyAlignment="1">
      <alignment horizontal="center" vertical="center"/>
    </xf>
    <xf numFmtId="41" fontId="18" fillId="0" borderId="43" xfId="48" applyNumberFormat="1" applyFont="1" applyBorder="1" applyAlignment="1">
      <alignment horizontal="center" vertical="center" wrapText="1"/>
    </xf>
    <xf numFmtId="41" fontId="18" fillId="0" borderId="44" xfId="48" applyNumberFormat="1" applyFont="1" applyBorder="1" applyAlignment="1">
      <alignment horizontal="center" vertical="center" wrapText="1"/>
    </xf>
    <xf numFmtId="41" fontId="18" fillId="0" borderId="45" xfId="48" applyNumberFormat="1" applyFont="1" applyBorder="1" applyAlignment="1">
      <alignment horizontal="center" vertical="center" wrapText="1"/>
    </xf>
    <xf numFmtId="41" fontId="18" fillId="0" borderId="21" xfId="48" applyNumberFormat="1" applyFont="1" applyBorder="1" applyAlignment="1">
      <alignment horizontal="center" vertical="center" wrapText="1"/>
    </xf>
    <xf numFmtId="41" fontId="18" fillId="0" borderId="46" xfId="48" applyNumberFormat="1" applyFont="1" applyBorder="1" applyAlignment="1">
      <alignment horizontal="center" vertical="center" wrapText="1"/>
    </xf>
    <xf numFmtId="41" fontId="18" fillId="0" borderId="47" xfId="48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41" fontId="18" fillId="0" borderId="48" xfId="48" applyNumberFormat="1" applyFont="1" applyFill="1" applyBorder="1" applyAlignment="1" applyProtection="1">
      <alignment horizontal="center" vertical="center" wrapText="1"/>
      <protection/>
    </xf>
    <xf numFmtId="41" fontId="18" fillId="0" borderId="11" xfId="48" applyNumberFormat="1" applyFont="1" applyFill="1" applyBorder="1" applyAlignment="1" applyProtection="1">
      <alignment horizontal="center" vertical="center" wrapText="1"/>
      <protection/>
    </xf>
    <xf numFmtId="41" fontId="18" fillId="0" borderId="49" xfId="48" applyNumberFormat="1" applyFont="1" applyFill="1" applyBorder="1" applyAlignment="1" applyProtection="1">
      <alignment horizontal="center" vertical="center" wrapText="1"/>
      <protection/>
    </xf>
    <xf numFmtId="41" fontId="18" fillId="0" borderId="0" xfId="48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vertical="center" wrapText="1"/>
      <protection/>
    </xf>
    <xf numFmtId="0" fontId="18" fillId="0" borderId="5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defaultGridColor="0" zoomScaleSheetLayoutView="75" colorId="22" workbookViewId="0" topLeftCell="A10">
      <selection activeCell="G24" sqref="G24"/>
    </sheetView>
  </sheetViews>
  <sheetFormatPr defaultColWidth="9.00390625" defaultRowHeight="13.5"/>
  <cols>
    <col min="1" max="1" width="9.00390625" style="1" customWidth="1"/>
    <col min="2" max="2" width="16.125" style="1" customWidth="1"/>
    <col min="3" max="3" width="34.625" style="1" customWidth="1"/>
    <col min="4" max="9" width="9.625" style="1" customWidth="1"/>
    <col min="10" max="10" width="31.875" style="1" customWidth="1"/>
    <col min="11" max="256" width="9.00390625" style="1" customWidth="1"/>
  </cols>
  <sheetData>
    <row r="1" spans="1:10" ht="23.25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.75" customHeight="1">
      <c r="A2" s="1" t="s">
        <v>13</v>
      </c>
      <c r="I2" s="21"/>
      <c r="J2" s="21" t="s">
        <v>48</v>
      </c>
    </row>
    <row r="3" spans="1:10" ht="21.75" customHeight="1">
      <c r="A3" s="54" t="s">
        <v>22</v>
      </c>
      <c r="B3" s="56" t="s">
        <v>31</v>
      </c>
      <c r="C3" s="51" t="s">
        <v>41</v>
      </c>
      <c r="D3" s="58" t="s">
        <v>9</v>
      </c>
      <c r="E3" s="56"/>
      <c r="F3" s="51"/>
      <c r="G3" s="59" t="s">
        <v>14</v>
      </c>
      <c r="H3" s="56"/>
      <c r="I3" s="51"/>
      <c r="J3" s="46" t="s">
        <v>40</v>
      </c>
    </row>
    <row r="4" spans="1:10" ht="21.75" customHeight="1">
      <c r="A4" s="55"/>
      <c r="B4" s="57"/>
      <c r="C4" s="52"/>
      <c r="D4" s="17" t="s">
        <v>23</v>
      </c>
      <c r="E4" s="18" t="s">
        <v>26</v>
      </c>
      <c r="F4" s="19" t="s">
        <v>24</v>
      </c>
      <c r="G4" s="20" t="s">
        <v>23</v>
      </c>
      <c r="H4" s="18" t="s">
        <v>26</v>
      </c>
      <c r="I4" s="19" t="s">
        <v>24</v>
      </c>
      <c r="J4" s="47"/>
    </row>
    <row r="5" spans="1:10" ht="21.75" customHeight="1">
      <c r="A5" s="63" t="s">
        <v>25</v>
      </c>
      <c r="B5" s="61" t="s">
        <v>18</v>
      </c>
      <c r="C5" s="22" t="s">
        <v>12</v>
      </c>
      <c r="D5" s="6">
        <v>500</v>
      </c>
      <c r="E5" s="5"/>
      <c r="F5" s="16">
        <f aca="true" t="shared" si="0" ref="F5:F23">+D5+E5</f>
        <v>500</v>
      </c>
      <c r="G5" s="12">
        <v>600</v>
      </c>
      <c r="H5" s="5"/>
      <c r="I5" s="16">
        <f>+G5+H5</f>
        <v>600</v>
      </c>
      <c r="J5" s="9"/>
    </row>
    <row r="6" spans="1:10" ht="21.75" customHeight="1">
      <c r="A6" s="64"/>
      <c r="B6" s="62"/>
      <c r="C6" s="23" t="s">
        <v>27</v>
      </c>
      <c r="D6" s="7">
        <v>500</v>
      </c>
      <c r="E6" s="2"/>
      <c r="F6" s="8">
        <f t="shared" si="0"/>
        <v>500</v>
      </c>
      <c r="G6" s="13">
        <v>1200</v>
      </c>
      <c r="H6" s="2"/>
      <c r="I6" s="8">
        <f aca="true" t="shared" si="1" ref="I6:I23">+G6+H6</f>
        <v>1200</v>
      </c>
      <c r="J6" s="10"/>
    </row>
    <row r="7" spans="1:10" ht="42.75" customHeight="1">
      <c r="A7" s="64"/>
      <c r="B7" s="2" t="s">
        <v>21</v>
      </c>
      <c r="C7" s="37" t="s">
        <v>5</v>
      </c>
      <c r="D7" s="7">
        <v>2400</v>
      </c>
      <c r="E7" s="2"/>
      <c r="F7" s="8">
        <f t="shared" si="0"/>
        <v>2400</v>
      </c>
      <c r="G7" s="13">
        <v>2045</v>
      </c>
      <c r="H7" s="2">
        <v>1740</v>
      </c>
      <c r="I7" s="8">
        <f t="shared" si="1"/>
        <v>3785</v>
      </c>
      <c r="J7" s="45" t="s">
        <v>1</v>
      </c>
    </row>
    <row r="8" spans="1:10" ht="21.75" customHeight="1">
      <c r="A8" s="64"/>
      <c r="B8" s="41" t="s">
        <v>43</v>
      </c>
      <c r="C8" s="42" t="s">
        <v>15</v>
      </c>
      <c r="D8" s="7"/>
      <c r="E8" s="2"/>
      <c r="F8" s="8"/>
      <c r="G8" s="13">
        <v>39</v>
      </c>
      <c r="H8" s="2"/>
      <c r="I8" s="8">
        <f t="shared" si="1"/>
        <v>39</v>
      </c>
      <c r="J8" s="10"/>
    </row>
    <row r="9" spans="1:10" ht="21.75" customHeight="1">
      <c r="A9" s="24" t="s">
        <v>2</v>
      </c>
      <c r="B9" s="60" t="s">
        <v>32</v>
      </c>
      <c r="C9" s="38" t="s">
        <v>39</v>
      </c>
      <c r="D9" s="7"/>
      <c r="E9" s="2">
        <v>40</v>
      </c>
      <c r="F9" s="8">
        <f t="shared" si="0"/>
        <v>40</v>
      </c>
      <c r="G9" s="13">
        <v>0</v>
      </c>
      <c r="H9" s="2">
        <v>0</v>
      </c>
      <c r="I9" s="8">
        <f t="shared" si="1"/>
        <v>0</v>
      </c>
      <c r="J9" s="10"/>
    </row>
    <row r="10" spans="1:10" ht="21.75" customHeight="1">
      <c r="A10" s="24" t="s">
        <v>4</v>
      </c>
      <c r="B10" s="60"/>
      <c r="C10" s="38" t="s">
        <v>11</v>
      </c>
      <c r="D10" s="7"/>
      <c r="E10" s="2">
        <v>50</v>
      </c>
      <c r="F10" s="8">
        <f t="shared" si="0"/>
        <v>50</v>
      </c>
      <c r="G10" s="13">
        <v>0</v>
      </c>
      <c r="H10" s="2">
        <v>0</v>
      </c>
      <c r="I10" s="8">
        <f t="shared" si="1"/>
        <v>0</v>
      </c>
      <c r="J10" s="10"/>
    </row>
    <row r="11" spans="1:10" ht="21.75" customHeight="1">
      <c r="A11" s="65" t="s">
        <v>17</v>
      </c>
      <c r="B11" s="43" t="s">
        <v>35</v>
      </c>
      <c r="C11" s="38" t="s">
        <v>37</v>
      </c>
      <c r="D11" s="7"/>
      <c r="E11" s="2"/>
      <c r="F11" s="8"/>
      <c r="G11" s="13">
        <v>96</v>
      </c>
      <c r="H11" s="2"/>
      <c r="I11" s="8">
        <f t="shared" si="1"/>
        <v>96</v>
      </c>
      <c r="J11" s="10"/>
    </row>
    <row r="12" spans="1:10" ht="21.75" customHeight="1">
      <c r="A12" s="65"/>
      <c r="B12" s="25" t="s">
        <v>19</v>
      </c>
      <c r="C12" s="38" t="s">
        <v>34</v>
      </c>
      <c r="D12" s="7"/>
      <c r="E12" s="2">
        <v>100</v>
      </c>
      <c r="F12" s="8">
        <f t="shared" si="0"/>
        <v>100</v>
      </c>
      <c r="G12" s="13">
        <v>0</v>
      </c>
      <c r="H12" s="2">
        <v>0</v>
      </c>
      <c r="I12" s="8">
        <f t="shared" si="1"/>
        <v>0</v>
      </c>
      <c r="J12" s="10"/>
    </row>
    <row r="13" spans="1:10" ht="21.75" customHeight="1">
      <c r="A13" s="44" t="s">
        <v>6</v>
      </c>
      <c r="B13" s="25" t="s">
        <v>16</v>
      </c>
      <c r="C13" s="38" t="s">
        <v>50</v>
      </c>
      <c r="D13" s="7"/>
      <c r="E13" s="2"/>
      <c r="F13" s="8"/>
      <c r="G13" s="13">
        <v>123</v>
      </c>
      <c r="H13" s="2">
        <v>1660</v>
      </c>
      <c r="I13" s="8">
        <f t="shared" si="1"/>
        <v>1783</v>
      </c>
      <c r="J13" s="10"/>
    </row>
    <row r="14" spans="1:10" ht="21.75" customHeight="1">
      <c r="A14" s="24" t="s">
        <v>6</v>
      </c>
      <c r="B14" s="60" t="s">
        <v>32</v>
      </c>
      <c r="C14" s="38" t="s">
        <v>49</v>
      </c>
      <c r="D14" s="7">
        <v>0</v>
      </c>
      <c r="E14" s="2">
        <v>0</v>
      </c>
      <c r="F14" s="8">
        <f t="shared" si="0"/>
        <v>0</v>
      </c>
      <c r="G14" s="13">
        <v>0</v>
      </c>
      <c r="H14" s="2">
        <v>0</v>
      </c>
      <c r="I14" s="8">
        <f t="shared" si="1"/>
        <v>0</v>
      </c>
      <c r="J14" s="10"/>
    </row>
    <row r="15" spans="1:10" ht="21.75" customHeight="1">
      <c r="A15" s="24" t="s">
        <v>0</v>
      </c>
      <c r="B15" s="60"/>
      <c r="C15" s="38" t="s">
        <v>8</v>
      </c>
      <c r="D15" s="7">
        <v>0</v>
      </c>
      <c r="E15" s="2">
        <v>60</v>
      </c>
      <c r="F15" s="8">
        <f t="shared" si="0"/>
        <v>60</v>
      </c>
      <c r="G15" s="13">
        <v>0</v>
      </c>
      <c r="H15" s="2">
        <v>0</v>
      </c>
      <c r="I15" s="8">
        <f t="shared" si="1"/>
        <v>0</v>
      </c>
      <c r="J15" s="10"/>
    </row>
    <row r="16" spans="1:10" ht="21.75" customHeight="1">
      <c r="A16" s="65" t="s">
        <v>20</v>
      </c>
      <c r="B16" s="25" t="s">
        <v>33</v>
      </c>
      <c r="C16" s="39" t="s">
        <v>46</v>
      </c>
      <c r="D16" s="7">
        <v>0</v>
      </c>
      <c r="E16" s="2">
        <v>100</v>
      </c>
      <c r="F16" s="8">
        <f t="shared" si="0"/>
        <v>100</v>
      </c>
      <c r="G16" s="13">
        <v>0</v>
      </c>
      <c r="H16" s="2"/>
      <c r="I16" s="8">
        <f t="shared" si="1"/>
        <v>0</v>
      </c>
      <c r="J16" s="10"/>
    </row>
    <row r="17" spans="1:10" ht="21.75" customHeight="1">
      <c r="A17" s="65"/>
      <c r="B17" s="25" t="s">
        <v>38</v>
      </c>
      <c r="C17" s="39" t="s">
        <v>10</v>
      </c>
      <c r="D17" s="7"/>
      <c r="E17" s="2"/>
      <c r="F17" s="8"/>
      <c r="G17" s="13">
        <v>0</v>
      </c>
      <c r="H17" s="2"/>
      <c r="I17" s="8">
        <f t="shared" si="1"/>
        <v>0</v>
      </c>
      <c r="J17" s="10"/>
    </row>
    <row r="18" spans="1:10" ht="21.75" customHeight="1">
      <c r="A18" s="65" t="s">
        <v>44</v>
      </c>
      <c r="B18" s="67" t="s">
        <v>32</v>
      </c>
      <c r="C18" s="38" t="s">
        <v>7</v>
      </c>
      <c r="D18" s="7">
        <v>0</v>
      </c>
      <c r="E18" s="2">
        <v>50</v>
      </c>
      <c r="F18" s="8">
        <f t="shared" si="0"/>
        <v>50</v>
      </c>
      <c r="G18" s="13">
        <v>0</v>
      </c>
      <c r="H18" s="2"/>
      <c r="I18" s="8">
        <f t="shared" si="1"/>
        <v>0</v>
      </c>
      <c r="J18" s="10"/>
    </row>
    <row r="19" spans="1:10" ht="21.75" customHeight="1">
      <c r="A19" s="65"/>
      <c r="B19" s="67"/>
      <c r="C19" s="38" t="s">
        <v>42</v>
      </c>
      <c r="D19" s="15"/>
      <c r="E19" s="3">
        <v>100</v>
      </c>
      <c r="F19" s="8">
        <f t="shared" si="0"/>
        <v>100</v>
      </c>
      <c r="G19" s="14"/>
      <c r="H19" s="4"/>
      <c r="I19" s="8">
        <f t="shared" si="1"/>
        <v>0</v>
      </c>
      <c r="J19" s="10"/>
    </row>
    <row r="20" spans="1:10" ht="21.75" customHeight="1">
      <c r="A20" s="65"/>
      <c r="B20" s="67"/>
      <c r="C20" s="39" t="s">
        <v>45</v>
      </c>
      <c r="D20" s="15"/>
      <c r="E20" s="3"/>
      <c r="F20" s="8"/>
      <c r="G20" s="14"/>
      <c r="H20" s="4"/>
      <c r="I20" s="8"/>
      <c r="J20" s="11"/>
    </row>
    <row r="21" spans="1:10" ht="21.75" customHeight="1">
      <c r="A21" s="65" t="s">
        <v>3</v>
      </c>
      <c r="B21" s="67" t="s">
        <v>32</v>
      </c>
      <c r="C21" s="38" t="s">
        <v>30</v>
      </c>
      <c r="D21" s="26"/>
      <c r="E21" s="27"/>
      <c r="F21" s="28"/>
      <c r="G21" s="29">
        <v>0</v>
      </c>
      <c r="H21" s="30">
        <v>0</v>
      </c>
      <c r="I21" s="8">
        <f t="shared" si="1"/>
        <v>0</v>
      </c>
      <c r="J21" s="31"/>
    </row>
    <row r="22" spans="1:10" ht="21.75" customHeight="1">
      <c r="A22" s="65"/>
      <c r="B22" s="67"/>
      <c r="C22" s="38" t="s">
        <v>29</v>
      </c>
      <c r="D22" s="26"/>
      <c r="E22" s="27"/>
      <c r="F22" s="28"/>
      <c r="G22" s="29"/>
      <c r="H22" s="30">
        <v>20</v>
      </c>
      <c r="I22" s="8">
        <f t="shared" si="1"/>
        <v>20</v>
      </c>
      <c r="J22" s="31"/>
    </row>
    <row r="23" spans="1:10" ht="21.75" customHeight="1">
      <c r="A23" s="66"/>
      <c r="B23" s="68"/>
      <c r="C23" s="40" t="s">
        <v>47</v>
      </c>
      <c r="D23" s="26"/>
      <c r="E23" s="27">
        <v>100</v>
      </c>
      <c r="F23" s="28">
        <f t="shared" si="0"/>
        <v>100</v>
      </c>
      <c r="G23" s="29">
        <v>20</v>
      </c>
      <c r="H23" s="30">
        <v>60</v>
      </c>
      <c r="I23" s="28">
        <f t="shared" si="1"/>
        <v>80</v>
      </c>
      <c r="J23" s="31"/>
    </row>
    <row r="24" spans="1:10" ht="21.75" customHeight="1">
      <c r="A24" s="48" t="s">
        <v>36</v>
      </c>
      <c r="B24" s="49"/>
      <c r="C24" s="50"/>
      <c r="D24" s="32">
        <f aca="true" t="shared" si="2" ref="D24:I24">SUM(D5:D23)</f>
        <v>3400</v>
      </c>
      <c r="E24" s="33">
        <f t="shared" si="2"/>
        <v>600</v>
      </c>
      <c r="F24" s="34">
        <f t="shared" si="2"/>
        <v>4000</v>
      </c>
      <c r="G24" s="35">
        <f t="shared" si="2"/>
        <v>4123</v>
      </c>
      <c r="H24" s="33">
        <f t="shared" si="2"/>
        <v>3480</v>
      </c>
      <c r="I24" s="34">
        <f t="shared" si="2"/>
        <v>7603</v>
      </c>
      <c r="J24" s="36"/>
    </row>
  </sheetData>
  <sheetProtection/>
  <mergeCells count="18">
    <mergeCell ref="J3:J4"/>
    <mergeCell ref="A24:C24"/>
    <mergeCell ref="C3:C4"/>
    <mergeCell ref="A1:J1"/>
    <mergeCell ref="A3:A4"/>
    <mergeCell ref="B3:B4"/>
    <mergeCell ref="D3:F3"/>
    <mergeCell ref="G3:I3"/>
    <mergeCell ref="B9:B10"/>
    <mergeCell ref="B14:B15"/>
    <mergeCell ref="B5:B6"/>
    <mergeCell ref="A5:A8"/>
    <mergeCell ref="A11:A12"/>
    <mergeCell ref="A21:A23"/>
    <mergeCell ref="A16:A17"/>
    <mergeCell ref="A18:A20"/>
    <mergeCell ref="B18:B20"/>
    <mergeCell ref="B21:B23"/>
  </mergeCells>
  <printOptions horizontalCentered="1"/>
  <pageMargins left="0.23597222566604614" right="0.23597222566604614" top="0.7477777600288391" bottom="0.7477777600288391" header="0.31486111879348755" footer="0.31486111879348755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I21" sqref="I2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