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00" activeTab="0"/>
  </bookViews>
  <sheets>
    <sheet name="2024제분과위원회예산안" sheetId="1" r:id="rId1"/>
  </sheets>
  <definedNames>
    <definedName name="_xlnm.Print_Area" localSheetId="0">'2024제분과위원회예산안'!$A$9:$F$159</definedName>
  </definedNames>
  <calcPr fullCalcOnLoad="1"/>
</workbook>
</file>

<file path=xl/sharedStrings.xml><?xml version="1.0" encoding="utf-8"?>
<sst xmlns="http://schemas.openxmlformats.org/spreadsheetml/2006/main" count="341" uniqueCount="211">
  <si>
    <t>일정</t>
  </si>
  <si>
    <t>사 업 명</t>
  </si>
  <si>
    <t>주 요 내 용</t>
  </si>
  <si>
    <t>예 산 (천원)</t>
  </si>
  <si>
    <t>본당</t>
  </si>
  <si>
    <t>자체</t>
  </si>
  <si>
    <t>계</t>
  </si>
  <si>
    <t>선교분과 합계</t>
  </si>
  <si>
    <t>3.5.2. 교육분과     [제분과위원회]</t>
  </si>
  <si>
    <t>교육분과 합계</t>
  </si>
  <si>
    <t>3.5.3. 전례분과     [제분과위원회]</t>
  </si>
  <si>
    <r>
      <rPr>
        <b/>
        <sz val="11"/>
        <rFont val="맑은 고딕"/>
        <family val="3"/>
      </rPr>
      <t>○전례분과 공통○</t>
    </r>
  </si>
  <si>
    <t>합계</t>
  </si>
  <si>
    <t xml:space="preserve">① 전례해설단 </t>
  </si>
  <si>
    <t>해설단  합계</t>
  </si>
  <si>
    <t>② 한울림 성가대     [제분과위원회 전례분과]</t>
  </si>
  <si>
    <t>한울림 성가대  합계</t>
  </si>
  <si>
    <t>③ 성인복사단     [제분과위원회 전례분과]</t>
  </si>
  <si>
    <t xml:space="preserve"> 성인복사단 합계</t>
  </si>
  <si>
    <t xml:space="preserve"> 청소년 복사단 합계</t>
  </si>
  <si>
    <t>제대회 합계</t>
  </si>
  <si>
    <t>헌화회 합계</t>
  </si>
  <si>
    <t>미사반주단 합계</t>
  </si>
  <si>
    <t>전례분과 합계</t>
  </si>
  <si>
    <t xml:space="preserve"> 3.5.4. 사회복지분과     [제분과위원회]</t>
  </si>
  <si>
    <t>사회복지분과 합계</t>
  </si>
  <si>
    <t xml:space="preserve"> 3.5.5. 홍보분과     [제분과위원회]</t>
  </si>
  <si>
    <t xml:space="preserve">  3.5.6. 성소분과    [제분과위원회]</t>
  </si>
  <si>
    <t>성소분과 합계</t>
  </si>
  <si>
    <t xml:space="preserve"> 제분과위원회 합계</t>
  </si>
  <si>
    <t>연중</t>
  </si>
  <si>
    <t>본당 행사 
사진 촬영
및
홈페이지
사진 게재</t>
  </si>
  <si>
    <t>기록 보존</t>
  </si>
  <si>
    <t>홍보분과 합계</t>
  </si>
  <si>
    <t xml:space="preserve">3월 </t>
  </si>
  <si>
    <t>부 활 반</t>
  </si>
  <si>
    <t>4월</t>
  </si>
  <si>
    <t>6월</t>
  </si>
  <si>
    <t>성 탄 반</t>
  </si>
  <si>
    <t>12월</t>
  </si>
  <si>
    <t>연중</t>
  </si>
  <si>
    <t>교리준비</t>
  </si>
  <si>
    <t>교리서 및 기도문 구입</t>
  </si>
  <si>
    <t>예비비 200,000</t>
  </si>
  <si>
    <t>3월</t>
  </si>
  <si>
    <t>사순특강</t>
  </si>
  <si>
    <t>3-6월</t>
  </si>
  <si>
    <t>오전반</t>
  </si>
  <si>
    <t>저녁반</t>
  </si>
  <si>
    <t>교구특강</t>
  </si>
  <si>
    <t>9-12월</t>
  </si>
  <si>
    <t>대림특강</t>
  </si>
  <si>
    <t>대림특강 강사료</t>
  </si>
  <si>
    <t>11월</t>
  </si>
  <si>
    <t>어르신 차량봉사</t>
  </si>
  <si>
    <t>-</t>
  </si>
  <si>
    <t>매월</t>
  </si>
  <si>
    <t>회의</t>
  </si>
  <si>
    <t>물품 지원</t>
  </si>
  <si>
    <t>5월</t>
  </si>
  <si>
    <t>장학금 지원</t>
  </si>
  <si>
    <t>1월</t>
  </si>
  <si>
    <t>2월</t>
  </si>
  <si>
    <t>부활전례연습</t>
  </si>
  <si>
    <t>부활회식</t>
  </si>
  <si>
    <t xml:space="preserve">3월 </t>
  </si>
  <si>
    <t>성탄 전례연습</t>
  </si>
  <si>
    <t>3.5.7. 청소년 복사단(자모회)     [제분과위원회]</t>
  </si>
  <si>
    <r>
      <rPr>
        <b/>
        <sz val="11"/>
        <rFont val="맑은 고딕"/>
        <family val="3"/>
      </rPr>
      <t>⑥</t>
    </r>
    <r>
      <rPr>
        <b/>
        <sz val="11"/>
        <rFont val="맑은 고딕"/>
        <family val="3"/>
      </rPr>
      <t xml:space="preserve"> 미사반주단     [제분과위원회 전례분과]</t>
    </r>
  </si>
  <si>
    <t>⑤ 헌화회     [제분과위원회 전례분과]</t>
  </si>
  <si>
    <r>
      <rPr>
        <b/>
        <sz val="11"/>
        <rFont val="맑은 고딕"/>
        <family val="3"/>
      </rPr>
      <t>④</t>
    </r>
    <r>
      <rPr>
        <b/>
        <sz val="11"/>
        <rFont val="맑은 고딕"/>
        <family val="3"/>
      </rPr>
      <t xml:space="preserve"> 제대회     [제분과위원회 전례분과]</t>
    </r>
  </si>
  <si>
    <t>전례교육</t>
  </si>
  <si>
    <t xml:space="preserve"> 4대 대축일 및 전야 미사</t>
  </si>
  <si>
    <t xml:space="preserve"> 첫영성체</t>
  </si>
  <si>
    <t xml:space="preserve"> 세례식</t>
  </si>
  <si>
    <t xml:space="preserve"> 기타 행사</t>
  </si>
  <si>
    <t xml:space="preserve">  본당내 가정 형편 어려운 학생 장학금 지원</t>
  </si>
  <si>
    <t xml:space="preserve">  10가구 년 50만원 지원</t>
  </si>
  <si>
    <t xml:space="preserve">  본당내 어려운 이웃돕기 </t>
  </si>
  <si>
    <t xml:space="preserve">  월례회의</t>
  </si>
  <si>
    <t xml:space="preserve">  교중미사 전·후 차량봉사</t>
  </si>
  <si>
    <t>성소주일</t>
  </si>
  <si>
    <t>(카톨릭대 방문 행사)</t>
  </si>
  <si>
    <t xml:space="preserve">  (복사단 25명 + 인솔자 5명)</t>
  </si>
  <si>
    <t>5월</t>
  </si>
  <si>
    <t>수도자 부모님 초대</t>
  </si>
  <si>
    <t>10월</t>
  </si>
  <si>
    <t>1~12월 교육비</t>
  </si>
  <si>
    <t>예비신학생 피정</t>
  </si>
  <si>
    <t>예비신학생 부모 교육</t>
  </si>
  <si>
    <t>성소분과장 교육 및 피정</t>
  </si>
  <si>
    <t>매월 예비신학생 모임</t>
  </si>
  <si>
    <t>상반기</t>
  </si>
  <si>
    <t>전례분과 전례교육</t>
  </si>
  <si>
    <t>하반기</t>
  </si>
  <si>
    <t>성지순례</t>
  </si>
  <si>
    <t>전례분과 성지순례</t>
  </si>
  <si>
    <t>월례회의</t>
  </si>
  <si>
    <t xml:space="preserve">12개월 × 1만원 </t>
  </si>
  <si>
    <t>전례복</t>
  </si>
  <si>
    <t>4월</t>
  </si>
  <si>
    <t>부활대축일</t>
  </si>
  <si>
    <t>전례후 단원식사 (27명 * 3만원)</t>
  </si>
  <si>
    <t>6월</t>
  </si>
  <si>
    <t>전단원 교육</t>
  </si>
  <si>
    <t>9월</t>
  </si>
  <si>
    <t>성지순례 (27명 * 4만원)</t>
  </si>
  <si>
    <t>12월</t>
  </si>
  <si>
    <t>성탄대축일</t>
  </si>
  <si>
    <t>3-4월</t>
  </si>
  <si>
    <t>6-7주 주일미사후 연습예정 회식(15명*30,000)</t>
  </si>
  <si>
    <t>한울림성가대 성지순례(15명*40,000)</t>
  </si>
  <si>
    <t>11-12월</t>
  </si>
  <si>
    <t>6-7주 주일미사 연습 후 회식(15명*30,000)</t>
  </si>
  <si>
    <t>미사전례복사</t>
  </si>
  <si>
    <t>교중미사, 성모신심미사, 평일미사 등 전례복사</t>
  </si>
  <si>
    <t>3월</t>
  </si>
  <si>
    <t>전례교육</t>
  </si>
  <si>
    <t>교육및 식대 ( 11명 ×2만원 )</t>
  </si>
  <si>
    <t>전단원단합대회</t>
  </si>
  <si>
    <t>친목을위한 야유회 ( 11명 × 2만원 )</t>
  </si>
  <si>
    <t>10월</t>
  </si>
  <si>
    <t>성지순례</t>
  </si>
  <si>
    <t>식대및 교통비 ( 11명 × 3 만원 )</t>
  </si>
  <si>
    <t>11월</t>
  </si>
  <si>
    <t>전단원교육</t>
  </si>
  <si>
    <t>총회</t>
  </si>
  <si>
    <t>금년도 활동평가 및 내년도 활동계획(11명×3만원)</t>
  </si>
  <si>
    <t>제병 구입</t>
  </si>
  <si>
    <t>제대 소모품</t>
  </si>
  <si>
    <t>청소용품 및 잡비(앞치마구입)</t>
  </si>
  <si>
    <t>미사용품</t>
  </si>
  <si>
    <t>성작수건, 향, 숯 등</t>
  </si>
  <si>
    <t>제구 도금</t>
  </si>
  <si>
    <t>4월,12월</t>
  </si>
  <si>
    <t>부활, 성탄총회</t>
  </si>
  <si>
    <t>제대 꽃 봉헌</t>
  </si>
  <si>
    <t>대축일 준비</t>
  </si>
  <si>
    <t>꽃꽂이 공구 및 기타재료 구입</t>
  </si>
  <si>
    <t>상반기 정기모임</t>
  </si>
  <si>
    <t>하반기 정기모임</t>
  </si>
  <si>
    <t>교구성경잔치</t>
  </si>
  <si>
    <t>성경경시대회 참가자 및 봉사자 식대비(10명 기준)</t>
  </si>
  <si>
    <t>신입교육 및 환영식</t>
  </si>
  <si>
    <t>35명( 25명, 인솔자 10명)*20.000</t>
  </si>
  <si>
    <t>복사복 세탁(부활, 성탄)</t>
  </si>
  <si>
    <t>회합 간식( 월1회 )</t>
  </si>
  <si>
    <t>전례 봉사후 간식</t>
  </si>
  <si>
    <t>가을 성지순례</t>
  </si>
  <si>
    <t>35명(복사단 25명, 인솔자 10명)*20.000</t>
  </si>
  <si>
    <t>성탄 간식 및 회식(30명*20,000)</t>
  </si>
  <si>
    <t xml:space="preserve">예비신학생, 예비수도자 서약식 </t>
  </si>
  <si>
    <t>공구 및 재료구입</t>
  </si>
  <si>
    <t>어버이날 꽃      달아드리기</t>
  </si>
  <si>
    <t>대축일 제대      꽃 봉헌</t>
  </si>
  <si>
    <t>제대초</t>
  </si>
  <si>
    <t>부활절</t>
  </si>
  <si>
    <t>성탄절</t>
  </si>
  <si>
    <t>부활대축일후 식사</t>
  </si>
  <si>
    <t>성탄대축일후 식사</t>
  </si>
  <si>
    <t>부활초, 대림초</t>
  </si>
  <si>
    <t xml:space="preserve"> </t>
  </si>
  <si>
    <t>환영식(10명*5천)  성지순례(10명*2만)</t>
  </si>
  <si>
    <t xml:space="preserve">성지순례 10명*20,000 </t>
  </si>
  <si>
    <t>교리교사 봉사자 식대(10명*20,000)*2회</t>
  </si>
  <si>
    <t>사순특강 강사료 (300,000*2회)</t>
  </si>
  <si>
    <t>교재비(1인약30,000원 최대25명기준)</t>
  </si>
  <si>
    <t>교재비(1인약30,000원 최대25명기준)</t>
  </si>
  <si>
    <t>견진성사</t>
  </si>
  <si>
    <t>봉사자 식사비(10인기준*15,000)</t>
  </si>
  <si>
    <t>간식(김밥 외)*2</t>
  </si>
  <si>
    <t>교재비(1인약30,000원 최대25명기준)</t>
  </si>
  <si>
    <t>강사료(1인 각1만원 최대25명기준)</t>
  </si>
  <si>
    <t>강사료(1인 각1만원*2 최대25명기준)</t>
  </si>
  <si>
    <t>강사료(1인 각1만원*2 최대25명기준)</t>
  </si>
  <si>
    <t>전례복 구매(8벌 * 10만원)</t>
  </si>
  <si>
    <t>교육 및 식대(27명 * 3만원)</t>
  </si>
  <si>
    <t>성탄대축일 준비</t>
  </si>
  <si>
    <t>부활대축일 준비</t>
  </si>
  <si>
    <t>부활대축일 전례및 성가교육 간식(15명*20,000)</t>
  </si>
  <si>
    <t xml:space="preserve">대림절 및 성탄대축일 전례 및 성가교육
간식비 15명*20,000  </t>
  </si>
  <si>
    <t>(10명 * 30,000)</t>
  </si>
  <si>
    <t>(400,000 * 4회)</t>
  </si>
  <si>
    <t>대축일 제대 꽃 봉헌(4회*200,000)</t>
  </si>
  <si>
    <t>대축일 전후 간식 및 식대 (2명*15,000)*4회</t>
  </si>
  <si>
    <t>코사지 제작</t>
  </si>
  <si>
    <t xml:space="preserve">제대 꽃 봉헌 - 꽃꽂이재료(50주*100,000) </t>
  </si>
  <si>
    <t>반주단 상반기 회의 및 식사(6명*15,000)</t>
  </si>
  <si>
    <t>반주단 하반기 회의 및 식사(6명*15,000)</t>
  </si>
  <si>
    <t xml:space="preserve"> 각종 행사시 본당 보관용 주요 사진 인화 및 성당사진관련</t>
  </si>
  <si>
    <t>복사단 점심 및 간식( 30명 * 15,000)</t>
  </si>
  <si>
    <t>상임위원 점심( 10명 * 15,000)</t>
  </si>
  <si>
    <t>점심 식사비 (8명*50,000)</t>
  </si>
  <si>
    <t>선물( 5세트*60,000)</t>
  </si>
  <si>
    <t>서약식 후 저녁식대(5명*20,000)</t>
  </si>
  <si>
    <t>식대(30명*10.000)</t>
  </si>
  <si>
    <t>(25명 *4000)*5회</t>
  </si>
  <si>
    <t>전례복 세탁(30벌*10,000)*2회</t>
  </si>
  <si>
    <t>복사단(25명*8000)*12개월</t>
  </si>
  <si>
    <t xml:space="preserve">복사단(25명*50.000)*12개월 </t>
  </si>
  <si>
    <t>스키캠프(2박3일)</t>
  </si>
  <si>
    <t>30명( 25명, 인솔자 5명)*200.000</t>
  </si>
  <si>
    <t xml:space="preserve">3.5 제분과위원회   </t>
  </si>
  <si>
    <t>○제분과위원회 공통○</t>
  </si>
  <si>
    <t>상반기</t>
  </si>
  <si>
    <t>하반기</t>
  </si>
  <si>
    <t>부활대축일후 식사 (10명*15,000)</t>
  </si>
  <si>
    <t>성탄대축일후 식사 (10명*15,000)</t>
  </si>
  <si>
    <t>3.5.1. 선교분과</t>
  </si>
  <si>
    <t>식대 (10명 * 15,000 ) * 2회</t>
  </si>
  <si>
    <t>성탄미사 및 전례교육 ( 11명 × 2만원 )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</si>
</sst>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\ m&quot;/&quot;d&quot;&quot;\ \(ddd\)"/>
    <numFmt numFmtId="177" formatCode="#,###\ "/>
    <numFmt numFmtId="178" formatCode="[$-412]\ m&quot;/&quot;dd&quot;/&quot;\ \(ddd\)"/>
    <numFmt numFmtId="179" formatCode="[$-412]\ m&quot;/&quot;dd&quot;&quot;\ \(ddd\)"/>
    <numFmt numFmtId="180" formatCode="mm&quot;월&quot;\ dd&quot;일&quot;"/>
    <numFmt numFmtId="181" formatCode="#,##0,\ "/>
    <numFmt numFmtId="182" formatCode="#,##0,"/>
  </numFmts>
  <fonts count="5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1"/>
      <name val="맑은 고딕"/>
      <family val="3"/>
    </font>
    <font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sz val="10"/>
      <name val="맑은 고딕"/>
      <family val="3"/>
    </font>
    <font>
      <sz val="9"/>
      <name val="맑은 고딕"/>
      <family val="3"/>
    </font>
    <font>
      <sz val="9"/>
      <color indexed="8"/>
      <name val="맑은 고딕"/>
      <family val="3"/>
    </font>
    <font>
      <b/>
      <sz val="10"/>
      <name val="맑은 고딕"/>
      <family val="3"/>
    </font>
    <font>
      <b/>
      <sz val="10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sz val="10"/>
      <name val="Calibri"/>
      <family val="3"/>
    </font>
    <font>
      <sz val="10"/>
      <color rgb="FF000000"/>
      <name val="Calibri"/>
      <family val="3"/>
    </font>
    <font>
      <sz val="9"/>
      <name val="Calibri"/>
      <family val="3"/>
    </font>
    <font>
      <sz val="10"/>
      <color theme="1"/>
      <name val="Calibri"/>
      <family val="3"/>
    </font>
    <font>
      <b/>
      <sz val="11"/>
      <color rgb="FF000000"/>
      <name val="맑은 고딕"/>
      <family val="3"/>
    </font>
    <font>
      <sz val="9"/>
      <color rgb="FF000000"/>
      <name val="맑은 고딕"/>
      <family val="3"/>
    </font>
    <font>
      <sz val="10"/>
      <color rgb="FF000000"/>
      <name val="맑은 고딕"/>
      <family val="3"/>
    </font>
    <font>
      <b/>
      <sz val="10"/>
      <name val="Calibri"/>
      <family val="3"/>
    </font>
    <font>
      <b/>
      <sz val="10"/>
      <color rgb="FF000000"/>
      <name val="맑은 고딕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/>
      <top style="hair">
        <color rgb="FF000000"/>
      </top>
      <bottom style="hair">
        <color rgb="FF000000"/>
      </bottom>
    </border>
    <border>
      <left style="hair"/>
      <right style="hair"/>
      <top style="hair"/>
      <bottom style="medium"/>
    </border>
    <border>
      <left style="hair"/>
      <right style="medium"/>
      <top style="hair">
        <color rgb="FF000000"/>
      </top>
      <bottom style="medium"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medium"/>
      <top>
        <color indexed="63"/>
      </top>
      <bottom style="hair">
        <color rgb="FF000000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medium"/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/>
      <right style="hair"/>
      <top style="hair">
        <color rgb="FF000000"/>
      </top>
      <bottom style="hair">
        <color rgb="FF000000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>
        <color rgb="FF000000"/>
      </right>
      <top style="hair">
        <color rgb="FF000000"/>
      </top>
      <bottom style="hair">
        <color rgb="FF000000"/>
      </bottom>
    </border>
    <border>
      <left style="hair"/>
      <right style="hair">
        <color rgb="FF000000"/>
      </right>
      <top style="hair">
        <color rgb="FF000000"/>
      </top>
      <bottom style="hair">
        <color rgb="FF000000"/>
      </bottom>
    </border>
    <border>
      <left style="hair"/>
      <right style="hair"/>
      <top style="hair">
        <color rgb="FF000000"/>
      </top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</border>
    <border>
      <left style="hair"/>
      <right style="hair"/>
      <top style="medium">
        <color rgb="FF000000"/>
      </top>
      <bottom style="medium"/>
    </border>
    <border>
      <left style="hair"/>
      <right style="medium"/>
      <top style="medium">
        <color rgb="FF000000"/>
      </top>
      <bottom style="medium"/>
    </border>
    <border>
      <left style="medium"/>
      <right style="hair">
        <color rgb="FF000000"/>
      </right>
      <top style="hair">
        <color rgb="FF000000"/>
      </top>
      <bottom style="medium"/>
    </border>
    <border>
      <left style="hair">
        <color rgb="FF000000"/>
      </left>
      <right style="hair">
        <color rgb="FF000000"/>
      </right>
      <top style="hair">
        <color rgb="FF000000"/>
      </top>
      <bottom style="medium"/>
    </border>
    <border>
      <left style="hair">
        <color rgb="FF000000"/>
      </left>
      <right style="medium"/>
      <top style="hair">
        <color rgb="FF000000"/>
      </top>
      <bottom style="medium"/>
    </border>
    <border>
      <left style="medium"/>
      <right style="hair"/>
      <top style="hair"/>
      <bottom style="medium"/>
    </border>
    <border>
      <left style="hair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 style="medium"/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medium"/>
      <right style="hair"/>
      <top style="medium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medium">
        <color rgb="FF000000"/>
      </left>
      <right style="hair"/>
      <top style="medium">
        <color rgb="FF000000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medium"/>
      <right style="hair">
        <color rgb="FF000000"/>
      </right>
      <top style="hair"/>
      <bottom>
        <color indexed="63"/>
      </bottom>
    </border>
    <border>
      <left style="medium"/>
      <right style="hair"/>
      <top style="hair">
        <color rgb="FF000000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>
        <color rgb="FF000000"/>
      </left>
      <right style="medium"/>
      <top style="medium"/>
      <bottom style="medium"/>
    </border>
    <border>
      <left style="hair">
        <color rgb="FF000000"/>
      </left>
      <right style="hair">
        <color rgb="FF000000"/>
      </right>
      <top style="medium"/>
      <bottom style="medium"/>
    </border>
    <border>
      <left style="medium"/>
      <right style="hair"/>
      <top style="hair">
        <color rgb="FF000000"/>
      </top>
      <bottom style="medium"/>
    </border>
    <border>
      <left style="medium"/>
      <right style="hair"/>
      <top>
        <color indexed="63"/>
      </top>
      <bottom style="hair">
        <color rgb="FF000000"/>
      </bottom>
    </border>
    <border>
      <left style="medium"/>
      <right style="hair">
        <color rgb="FF000000"/>
      </right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76">
    <xf numFmtId="0" fontId="0" fillId="0" borderId="0" xfId="0" applyFont="1" applyAlignment="1">
      <alignment vertical="center"/>
    </xf>
    <xf numFmtId="0" fontId="43" fillId="0" borderId="0" xfId="63" applyFont="1" applyFill="1" applyProtection="1">
      <alignment vertical="center"/>
      <protection locked="0"/>
    </xf>
    <xf numFmtId="41" fontId="43" fillId="0" borderId="0" xfId="49" applyFont="1" applyFill="1" applyAlignment="1" applyProtection="1">
      <alignment vertical="center"/>
      <protection locked="0"/>
    </xf>
    <xf numFmtId="41" fontId="43" fillId="0" borderId="0" xfId="49" applyFont="1" applyFill="1" applyAlignment="1" applyProtection="1">
      <alignment vertical="center"/>
      <protection locked="0"/>
    </xf>
    <xf numFmtId="0" fontId="43" fillId="0" borderId="0" xfId="63" applyFont="1" applyFill="1" applyAlignment="1" applyProtection="1">
      <alignment vertical="center" shrinkToFit="1"/>
      <protection locked="0"/>
    </xf>
    <xf numFmtId="41" fontId="43" fillId="0" borderId="0" xfId="49" applyFont="1" applyFill="1" applyAlignment="1" applyProtection="1">
      <alignment vertical="center" shrinkToFit="1"/>
      <protection locked="0"/>
    </xf>
    <xf numFmtId="177" fontId="44" fillId="0" borderId="10" xfId="63" applyNumberFormat="1" applyFont="1" applyFill="1" applyBorder="1" applyAlignment="1" applyProtection="1">
      <alignment horizontal="center" vertical="center" shrinkToFit="1"/>
      <protection locked="0"/>
    </xf>
    <xf numFmtId="177" fontId="44" fillId="0" borderId="11" xfId="63" applyNumberFormat="1" applyFont="1" applyFill="1" applyBorder="1" applyAlignment="1" applyProtection="1">
      <alignment horizontal="center" vertical="center" shrinkToFit="1"/>
      <protection locked="0"/>
    </xf>
    <xf numFmtId="0" fontId="45" fillId="0" borderId="10" xfId="63" applyFont="1" applyFill="1" applyBorder="1" applyAlignment="1" applyProtection="1">
      <alignment horizontal="left" vertical="center" shrinkToFit="1"/>
      <protection locked="0"/>
    </xf>
    <xf numFmtId="0" fontId="45" fillId="0" borderId="10" xfId="63" applyFont="1" applyFill="1" applyBorder="1" applyAlignment="1" applyProtection="1">
      <alignment vertical="center" wrapText="1" shrinkToFit="1"/>
      <protection locked="0"/>
    </xf>
    <xf numFmtId="0" fontId="45" fillId="0" borderId="10" xfId="63" applyFont="1" applyFill="1" applyBorder="1" applyAlignment="1" applyProtection="1">
      <alignment horizontal="left" vertical="center" wrapText="1" shrinkToFit="1"/>
      <protection locked="0"/>
    </xf>
    <xf numFmtId="0" fontId="45" fillId="0" borderId="10" xfId="63" applyFont="1" applyFill="1" applyBorder="1" applyAlignment="1" applyProtection="1">
      <alignment vertical="center" shrinkToFit="1"/>
      <protection locked="0"/>
    </xf>
    <xf numFmtId="49" fontId="45" fillId="0" borderId="10" xfId="63" applyNumberFormat="1" applyFont="1" applyFill="1" applyBorder="1" applyAlignment="1" applyProtection="1">
      <alignment vertical="center" shrinkToFit="1"/>
      <protection locked="0"/>
    </xf>
    <xf numFmtId="0" fontId="46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49" fontId="45" fillId="0" borderId="10" xfId="63" applyNumberFormat="1" applyFont="1" applyFill="1" applyBorder="1" applyAlignment="1" applyProtection="1">
      <alignment vertical="center" wrapText="1" shrinkToFit="1"/>
      <protection locked="0"/>
    </xf>
    <xf numFmtId="0" fontId="45" fillId="0" borderId="10" xfId="63" applyFont="1" applyBorder="1" applyAlignment="1" applyProtection="1">
      <alignment horizontal="center" vertical="center" shrinkToFit="1"/>
      <protection locked="0"/>
    </xf>
    <xf numFmtId="0" fontId="45" fillId="0" borderId="10" xfId="63" applyFont="1" applyBorder="1" applyAlignment="1" applyProtection="1">
      <alignment horizontal="left" vertical="center" wrapText="1" shrinkToFit="1"/>
      <protection locked="0"/>
    </xf>
    <xf numFmtId="0" fontId="45" fillId="0" borderId="10" xfId="63" applyFont="1" applyBorder="1" applyAlignment="1" applyProtection="1">
      <alignment vertical="center" shrinkToFit="1"/>
      <protection locked="0"/>
    </xf>
    <xf numFmtId="176" fontId="45" fillId="0" borderId="12" xfId="63" applyNumberFormat="1" applyFont="1" applyBorder="1" applyAlignment="1" applyProtection="1">
      <alignment horizontal="center" vertical="center" shrinkToFit="1"/>
      <protection locked="0"/>
    </xf>
    <xf numFmtId="0" fontId="47" fillId="0" borderId="10" xfId="63" applyFont="1" applyBorder="1" applyAlignment="1" applyProtection="1">
      <alignment horizontal="left" vertical="center" wrapText="1" shrinkToFit="1"/>
      <protection locked="0"/>
    </xf>
    <xf numFmtId="176" fontId="43" fillId="0" borderId="12" xfId="63" applyNumberFormat="1" applyFont="1" applyFill="1" applyBorder="1" applyAlignment="1" applyProtection="1">
      <alignment horizontal="center" vertical="center"/>
      <protection locked="0"/>
    </xf>
    <xf numFmtId="0" fontId="43" fillId="0" borderId="10" xfId="63" applyFont="1" applyFill="1" applyBorder="1" applyProtection="1">
      <alignment vertical="center"/>
      <protection locked="0"/>
    </xf>
    <xf numFmtId="0" fontId="45" fillId="0" borderId="10" xfId="63" applyFont="1" applyFill="1" applyBorder="1" applyProtection="1">
      <alignment vertical="center"/>
      <protection locked="0"/>
    </xf>
    <xf numFmtId="0" fontId="46" fillId="0" borderId="13" xfId="62" applyFont="1" applyBorder="1" applyAlignment="1">
      <alignment horizontal="center" vertical="center" wrapText="1"/>
      <protection/>
    </xf>
    <xf numFmtId="0" fontId="46" fillId="0" borderId="13" xfId="62" applyFont="1" applyBorder="1" applyAlignment="1">
      <alignment horizontal="left" vertical="center" wrapText="1"/>
      <protection/>
    </xf>
    <xf numFmtId="0" fontId="4" fillId="0" borderId="13" xfId="63" applyFont="1" applyBorder="1" applyAlignment="1" applyProtection="1">
      <alignment horizontal="center" vertical="center" wrapText="1"/>
      <protection locked="0"/>
    </xf>
    <xf numFmtId="0" fontId="4" fillId="0" borderId="13" xfId="63" applyFont="1" applyBorder="1" applyAlignment="1" applyProtection="1">
      <alignment vertical="center" shrinkToFit="1"/>
      <protection locked="0"/>
    </xf>
    <xf numFmtId="49" fontId="45" fillId="0" borderId="13" xfId="63" applyNumberFormat="1" applyFont="1" applyBorder="1" applyAlignment="1" applyProtection="1">
      <alignment vertical="center" shrinkToFit="1"/>
      <protection locked="0"/>
    </xf>
    <xf numFmtId="0" fontId="45" fillId="0" borderId="13" xfId="63" applyFont="1" applyBorder="1" applyAlignment="1" applyProtection="1" quotePrefix="1">
      <alignment vertical="center" shrinkToFit="1"/>
      <protection locked="0"/>
    </xf>
    <xf numFmtId="0" fontId="45" fillId="0" borderId="13" xfId="63" applyFont="1" applyBorder="1" applyAlignment="1" applyProtection="1">
      <alignment vertical="center" wrapText="1" shrinkToFit="1"/>
      <protection locked="0"/>
    </xf>
    <xf numFmtId="0" fontId="45" fillId="0" borderId="13" xfId="63" applyFont="1" applyBorder="1" applyAlignment="1" applyProtection="1">
      <alignment vertical="center" shrinkToFit="1"/>
      <protection locked="0"/>
    </xf>
    <xf numFmtId="0" fontId="4" fillId="0" borderId="13" xfId="63" applyFont="1" applyBorder="1" applyAlignment="1" applyProtection="1">
      <alignment horizontal="center" vertical="center" shrinkToFit="1"/>
      <protection locked="0"/>
    </xf>
    <xf numFmtId="0" fontId="4" fillId="0" borderId="13" xfId="63" applyFont="1" applyBorder="1" applyAlignment="1" applyProtection="1">
      <alignment vertical="center" wrapText="1"/>
      <protection locked="0"/>
    </xf>
    <xf numFmtId="0" fontId="4" fillId="0" borderId="13" xfId="63" applyFont="1" applyBorder="1" applyAlignment="1" applyProtection="1">
      <alignment horizontal="left" vertical="center" shrinkToFit="1"/>
      <protection locked="0"/>
    </xf>
    <xf numFmtId="49" fontId="4" fillId="0" borderId="13" xfId="63" applyNumberFormat="1" applyFont="1" applyBorder="1" applyAlignment="1" applyProtection="1">
      <alignment vertical="center" shrinkToFit="1"/>
      <protection locked="0"/>
    </xf>
    <xf numFmtId="0" fontId="48" fillId="0" borderId="13" xfId="0" applyFont="1" applyBorder="1" applyAlignment="1">
      <alignment vertical="center"/>
    </xf>
    <xf numFmtId="0" fontId="45" fillId="0" borderId="14" xfId="63" applyFont="1" applyFill="1" applyBorder="1" applyProtection="1">
      <alignment vertical="center"/>
      <protection locked="0"/>
    </xf>
    <xf numFmtId="0" fontId="43" fillId="0" borderId="15" xfId="63" applyFont="1" applyFill="1" applyBorder="1" applyProtection="1">
      <alignment vertical="center"/>
      <protection locked="0"/>
    </xf>
    <xf numFmtId="0" fontId="43" fillId="0" borderId="0" xfId="63" applyFont="1" applyFill="1" applyBorder="1" applyAlignment="1" applyProtection="1">
      <alignment vertical="center" shrinkToFit="1"/>
      <protection locked="0"/>
    </xf>
    <xf numFmtId="177" fontId="43" fillId="0" borderId="0" xfId="63" applyNumberFormat="1" applyFont="1" applyFill="1" applyBorder="1" applyAlignment="1" applyProtection="1">
      <alignment vertical="center" shrinkToFit="1"/>
      <protection locked="0"/>
    </xf>
    <xf numFmtId="176" fontId="49" fillId="0" borderId="16" xfId="63" applyNumberFormat="1" applyFont="1" applyBorder="1" applyAlignment="1" applyProtection="1">
      <alignment horizontal="center" vertical="center" shrinkToFit="1"/>
      <protection locked="0"/>
    </xf>
    <xf numFmtId="0" fontId="50" fillId="0" borderId="16" xfId="63" applyFont="1" applyBorder="1" applyAlignment="1" applyProtection="1">
      <alignment horizontal="center" vertical="center" shrinkToFit="1"/>
      <protection locked="0"/>
    </xf>
    <xf numFmtId="0" fontId="51" fillId="0" borderId="16" xfId="63" applyFont="1" applyBorder="1" applyAlignment="1" applyProtection="1">
      <alignment horizontal="left" vertical="center" wrapText="1" shrinkToFit="1"/>
      <protection locked="0"/>
    </xf>
    <xf numFmtId="176" fontId="49" fillId="0" borderId="13" xfId="63" applyNumberFormat="1" applyFont="1" applyBorder="1" applyAlignment="1" applyProtection="1">
      <alignment horizontal="center" vertical="center" shrinkToFit="1"/>
      <protection locked="0"/>
    </xf>
    <xf numFmtId="0" fontId="50" fillId="0" borderId="13" xfId="63" applyFont="1" applyBorder="1" applyAlignment="1" applyProtection="1">
      <alignment horizontal="center" vertical="center" wrapText="1" shrinkToFit="1"/>
      <protection locked="0"/>
    </xf>
    <xf numFmtId="0" fontId="51" fillId="0" borderId="13" xfId="63" applyFont="1" applyBorder="1" applyAlignment="1" applyProtection="1">
      <alignment horizontal="left" vertical="center" shrinkToFit="1"/>
      <protection locked="0"/>
    </xf>
    <xf numFmtId="0" fontId="51" fillId="0" borderId="13" xfId="63" applyFont="1" applyBorder="1" applyAlignment="1" applyProtection="1">
      <alignment horizontal="left" vertical="center" wrapText="1" shrinkToFit="1"/>
      <protection locked="0"/>
    </xf>
    <xf numFmtId="177" fontId="45" fillId="0" borderId="10" xfId="63" applyNumberFormat="1" applyFont="1" applyFill="1" applyBorder="1" applyAlignment="1" applyProtection="1">
      <alignment horizontal="right" vertical="center" shrinkToFit="1"/>
      <protection locked="0"/>
    </xf>
    <xf numFmtId="177" fontId="45" fillId="0" borderId="11" xfId="63" applyNumberFormat="1" applyFont="1" applyFill="1" applyBorder="1" applyAlignment="1" applyProtection="1">
      <alignment horizontal="right" vertical="center" shrinkToFit="1"/>
      <protection locked="0"/>
    </xf>
    <xf numFmtId="177" fontId="45" fillId="0" borderId="13" xfId="63" applyNumberFormat="1" applyFont="1" applyBorder="1" applyAlignment="1" applyProtection="1">
      <alignment vertical="center" shrinkToFit="1"/>
      <protection locked="0"/>
    </xf>
    <xf numFmtId="177" fontId="46" fillId="0" borderId="13" xfId="62" applyNumberFormat="1" applyFont="1" applyBorder="1" applyAlignment="1">
      <alignment horizontal="right" vertical="center" shrinkToFit="1"/>
      <protection/>
    </xf>
    <xf numFmtId="177" fontId="46" fillId="0" borderId="17" xfId="62" applyNumberFormat="1" applyFont="1" applyBorder="1" applyAlignment="1">
      <alignment horizontal="right" vertical="center" shrinkToFit="1"/>
      <protection/>
    </xf>
    <xf numFmtId="177" fontId="52" fillId="0" borderId="18" xfId="63" applyNumberFormat="1" applyFont="1" applyFill="1" applyBorder="1" applyAlignment="1" applyProtection="1">
      <alignment horizontal="right" vertical="center" shrinkToFit="1"/>
      <protection locked="0"/>
    </xf>
    <xf numFmtId="177" fontId="52" fillId="0" borderId="19" xfId="63" applyNumberFormat="1" applyFont="1" applyFill="1" applyBorder="1" applyAlignment="1" applyProtection="1">
      <alignment horizontal="right" vertical="center" shrinkToFit="1"/>
      <protection locked="0"/>
    </xf>
    <xf numFmtId="177" fontId="45" fillId="0" borderId="17" xfId="63" applyNumberFormat="1" applyFont="1" applyBorder="1" applyAlignment="1" applyProtection="1">
      <alignment vertical="center" shrinkToFit="1"/>
      <protection locked="0"/>
    </xf>
    <xf numFmtId="177" fontId="4" fillId="0" borderId="13" xfId="63" applyNumberFormat="1" applyFont="1" applyBorder="1" applyAlignment="1" applyProtection="1">
      <alignment horizontal="right" vertical="center" shrinkToFit="1"/>
      <protection locked="0"/>
    </xf>
    <xf numFmtId="177" fontId="4" fillId="0" borderId="17" xfId="63" applyNumberFormat="1" applyFont="1" applyBorder="1" applyAlignment="1" applyProtection="1">
      <alignment horizontal="right" vertical="center" shrinkToFit="1"/>
      <protection locked="0"/>
    </xf>
    <xf numFmtId="177" fontId="48" fillId="0" borderId="13" xfId="48" applyNumberFormat="1" applyFont="1" applyBorder="1" applyAlignment="1">
      <alignment vertical="center"/>
    </xf>
    <xf numFmtId="177" fontId="48" fillId="0" borderId="17" xfId="48" applyNumberFormat="1" applyFont="1" applyBorder="1" applyAlignment="1">
      <alignment vertical="center"/>
    </xf>
    <xf numFmtId="177" fontId="4" fillId="0" borderId="13" xfId="63" applyNumberFormat="1" applyFont="1" applyBorder="1" applyAlignment="1" applyProtection="1">
      <alignment horizontal="center" vertical="center" shrinkToFit="1"/>
      <protection locked="0"/>
    </xf>
    <xf numFmtId="177" fontId="4" fillId="0" borderId="13" xfId="63" applyNumberFormat="1" applyFont="1" applyBorder="1" applyAlignment="1" applyProtection="1">
      <alignment vertical="center" shrinkToFit="1"/>
      <protection locked="0"/>
    </xf>
    <xf numFmtId="177" fontId="46" fillId="0" borderId="10" xfId="0" applyNumberFormat="1" applyFont="1" applyBorder="1" applyAlignment="1">
      <alignment horizontal="right" vertical="center" wrapText="1"/>
    </xf>
    <xf numFmtId="177" fontId="46" fillId="0" borderId="11" xfId="0" applyNumberFormat="1" applyFont="1" applyBorder="1" applyAlignment="1">
      <alignment horizontal="right" vertical="center" wrapText="1"/>
    </xf>
    <xf numFmtId="177" fontId="45" fillId="0" borderId="10" xfId="63" applyNumberFormat="1" applyFont="1" applyBorder="1" applyAlignment="1" applyProtection="1">
      <alignment horizontal="right" vertical="center" shrinkToFit="1"/>
      <protection locked="0"/>
    </xf>
    <xf numFmtId="177" fontId="45" fillId="0" borderId="11" xfId="63" applyNumberFormat="1" applyFont="1" applyBorder="1" applyAlignment="1" applyProtection="1">
      <alignment horizontal="right" vertical="center" shrinkToFit="1"/>
      <protection locked="0"/>
    </xf>
    <xf numFmtId="177" fontId="51" fillId="0" borderId="16" xfId="63" applyNumberFormat="1" applyFont="1" applyBorder="1" applyAlignment="1" applyProtection="1">
      <alignment horizontal="right" vertical="center" shrinkToFit="1"/>
      <protection locked="0"/>
    </xf>
    <xf numFmtId="177" fontId="51" fillId="0" borderId="20" xfId="63" applyNumberFormat="1" applyFont="1" applyBorder="1" applyAlignment="1" applyProtection="1">
      <alignment horizontal="right" vertical="center" shrinkToFit="1"/>
      <protection locked="0"/>
    </xf>
    <xf numFmtId="177" fontId="51" fillId="0" borderId="13" xfId="63" applyNumberFormat="1" applyFont="1" applyBorder="1" applyAlignment="1" applyProtection="1">
      <alignment horizontal="right" vertical="center" shrinkToFit="1"/>
      <protection locked="0"/>
    </xf>
    <xf numFmtId="177" fontId="51" fillId="0" borderId="21" xfId="63" applyNumberFormat="1" applyFont="1" applyBorder="1" applyAlignment="1" applyProtection="1">
      <alignment horizontal="right" vertical="center" shrinkToFit="1"/>
      <protection locked="0"/>
    </xf>
    <xf numFmtId="0" fontId="48" fillId="0" borderId="22" xfId="0" applyFont="1" applyBorder="1" applyAlignment="1">
      <alignment vertical="center"/>
    </xf>
    <xf numFmtId="177" fontId="48" fillId="0" borderId="22" xfId="48" applyNumberFormat="1" applyFont="1" applyBorder="1" applyAlignment="1">
      <alignment vertical="center"/>
    </xf>
    <xf numFmtId="177" fontId="48" fillId="0" borderId="23" xfId="48" applyNumberFormat="1" applyFont="1" applyBorder="1" applyAlignment="1">
      <alignment vertical="center"/>
    </xf>
    <xf numFmtId="0" fontId="45" fillId="0" borderId="13" xfId="63" applyFont="1" applyBorder="1" applyAlignment="1" applyProtection="1">
      <alignment horizontal="center" vertical="center" wrapText="1" shrinkToFit="1"/>
      <protection locked="0"/>
    </xf>
    <xf numFmtId="177" fontId="45" fillId="0" borderId="13" xfId="63" applyNumberFormat="1" applyFont="1" applyBorder="1" applyAlignment="1" applyProtection="1">
      <alignment horizontal="right" vertical="center" shrinkToFit="1"/>
      <protection locked="0"/>
    </xf>
    <xf numFmtId="177" fontId="44" fillId="0" borderId="10" xfId="63" applyNumberFormat="1" applyFont="1" applyFill="1" applyBorder="1" applyAlignment="1" applyProtection="1">
      <alignment horizontal="center" vertical="center" shrinkToFit="1"/>
      <protection locked="0"/>
    </xf>
    <xf numFmtId="177" fontId="44" fillId="0" borderId="11" xfId="63" applyNumberFormat="1" applyFont="1" applyFill="1" applyBorder="1" applyAlignment="1" applyProtection="1">
      <alignment horizontal="center" vertical="center" shrinkToFit="1"/>
      <protection locked="0"/>
    </xf>
    <xf numFmtId="0" fontId="45" fillId="0" borderId="13" xfId="63" applyFont="1" applyBorder="1" applyAlignment="1" applyProtection="1">
      <alignment horizontal="center" vertical="center" shrinkToFit="1"/>
      <protection locked="0"/>
    </xf>
    <xf numFmtId="177" fontId="45" fillId="0" borderId="17" xfId="63" applyNumberFormat="1" applyFont="1" applyBorder="1" applyAlignment="1" applyProtection="1">
      <alignment horizontal="right" vertical="center" shrinkToFit="1"/>
      <protection locked="0"/>
    </xf>
    <xf numFmtId="176" fontId="45" fillId="0" borderId="12" xfId="63" applyNumberFormat="1" applyFont="1" applyFill="1" applyBorder="1" applyAlignment="1" applyProtection="1">
      <alignment horizontal="center" vertical="center" shrinkToFit="1"/>
      <protection locked="0"/>
    </xf>
    <xf numFmtId="177" fontId="45" fillId="0" borderId="24" xfId="63" applyNumberFormat="1" applyFont="1" applyFill="1" applyBorder="1" applyAlignment="1" applyProtection="1">
      <alignment horizontal="right" vertical="center" shrinkToFit="1"/>
      <protection locked="0"/>
    </xf>
    <xf numFmtId="177" fontId="45" fillId="0" borderId="25" xfId="63" applyNumberFormat="1" applyFont="1" applyFill="1" applyBorder="1" applyAlignment="1" applyProtection="1">
      <alignment horizontal="right" vertical="center" shrinkToFit="1"/>
      <protection locked="0"/>
    </xf>
    <xf numFmtId="0" fontId="45" fillId="0" borderId="18" xfId="63" applyFont="1" applyFill="1" applyBorder="1" applyAlignment="1" applyProtection="1">
      <alignment vertical="center" shrinkToFit="1"/>
      <protection locked="0"/>
    </xf>
    <xf numFmtId="177" fontId="45" fillId="0" borderId="18" xfId="63" applyNumberFormat="1" applyFont="1" applyFill="1" applyBorder="1" applyAlignment="1" applyProtection="1">
      <alignment vertical="center" shrinkToFit="1"/>
      <protection locked="0"/>
    </xf>
    <xf numFmtId="177" fontId="45" fillId="0" borderId="26" xfId="63" applyNumberFormat="1" applyFont="1" applyFill="1" applyBorder="1" applyAlignment="1" applyProtection="1">
      <alignment vertical="center" shrinkToFit="1"/>
      <protection locked="0"/>
    </xf>
    <xf numFmtId="0" fontId="46" fillId="0" borderId="27" xfId="62" applyFont="1" applyBorder="1" applyAlignment="1">
      <alignment horizontal="left" vertical="center" wrapText="1"/>
      <protection/>
    </xf>
    <xf numFmtId="177" fontId="46" fillId="0" borderId="28" xfId="62" applyNumberFormat="1" applyFont="1" applyBorder="1" applyAlignment="1">
      <alignment horizontal="right" vertical="center" shrinkToFit="1"/>
      <protection/>
    </xf>
    <xf numFmtId="177" fontId="46" fillId="0" borderId="29" xfId="62" applyNumberFormat="1" applyFont="1" applyBorder="1" applyAlignment="1">
      <alignment horizontal="right" vertical="center" shrinkToFit="1"/>
      <protection/>
    </xf>
    <xf numFmtId="0" fontId="46" fillId="0" borderId="30" xfId="62" applyFont="1" applyBorder="1" applyAlignment="1">
      <alignment horizontal="left" vertical="center" wrapText="1"/>
      <protection/>
    </xf>
    <xf numFmtId="0" fontId="46" fillId="0" borderId="31" xfId="62" applyFont="1" applyBorder="1" applyAlignment="1">
      <alignment horizontal="center" vertical="center" wrapText="1"/>
      <protection/>
    </xf>
    <xf numFmtId="0" fontId="46" fillId="0" borderId="32" xfId="62" applyFont="1" applyBorder="1" applyAlignment="1">
      <alignment horizontal="center" vertical="center" wrapText="1"/>
      <protection/>
    </xf>
    <xf numFmtId="179" fontId="44" fillId="0" borderId="33" xfId="63" applyNumberFormat="1" applyFont="1" applyFill="1" applyBorder="1" applyAlignment="1" applyProtection="1">
      <alignment horizontal="left" shrinkToFit="1"/>
      <protection locked="0"/>
    </xf>
    <xf numFmtId="179" fontId="44" fillId="0" borderId="34" xfId="63" applyNumberFormat="1" applyFont="1" applyFill="1" applyBorder="1" applyAlignment="1" applyProtection="1">
      <alignment horizontal="left" shrinkToFit="1"/>
      <protection locked="0"/>
    </xf>
    <xf numFmtId="179" fontId="44" fillId="0" borderId="33" xfId="63" applyNumberFormat="1" applyFont="1" applyFill="1" applyBorder="1" applyAlignment="1" applyProtection="1">
      <alignment shrinkToFit="1"/>
      <protection locked="0"/>
    </xf>
    <xf numFmtId="177" fontId="52" fillId="0" borderId="33" xfId="63" applyNumberFormat="1" applyFont="1" applyFill="1" applyBorder="1" applyAlignment="1" applyProtection="1">
      <alignment horizontal="right" shrinkToFit="1"/>
      <protection locked="0"/>
    </xf>
    <xf numFmtId="177" fontId="52" fillId="0" borderId="34" xfId="63" applyNumberFormat="1" applyFont="1" applyFill="1" applyBorder="1" applyAlignment="1" applyProtection="1">
      <alignment horizontal="right" shrinkToFit="1"/>
      <protection locked="0"/>
    </xf>
    <xf numFmtId="0" fontId="45" fillId="0" borderId="35" xfId="63" applyFont="1" applyBorder="1" applyAlignment="1" applyProtection="1">
      <alignment horizontal="center" vertical="center" shrinkToFit="1"/>
      <protection locked="0"/>
    </xf>
    <xf numFmtId="176" fontId="45" fillId="0" borderId="35" xfId="63" applyNumberFormat="1" applyFont="1" applyBorder="1" applyAlignment="1" applyProtection="1">
      <alignment horizontal="center" vertical="center" shrinkToFit="1"/>
      <protection locked="0"/>
    </xf>
    <xf numFmtId="176" fontId="4" fillId="0" borderId="35" xfId="63" applyNumberFormat="1" applyFont="1" applyBorder="1" applyAlignment="1" applyProtection="1">
      <alignment horizontal="center" vertical="center" shrinkToFit="1"/>
      <protection locked="0"/>
    </xf>
    <xf numFmtId="0" fontId="48" fillId="0" borderId="36" xfId="0" applyFont="1" applyBorder="1" applyAlignment="1">
      <alignment horizontal="center" vertical="center"/>
    </xf>
    <xf numFmtId="0" fontId="45" fillId="0" borderId="24" xfId="63" applyFont="1" applyFill="1" applyBorder="1" applyAlignment="1" applyProtection="1">
      <alignment horizontal="center" vertical="center" shrinkToFit="1"/>
      <protection locked="0"/>
    </xf>
    <xf numFmtId="177" fontId="52" fillId="0" borderId="37" xfId="63" applyNumberFormat="1" applyFont="1" applyFill="1" applyBorder="1" applyAlignment="1" applyProtection="1">
      <alignment horizontal="right" vertical="center" shrinkToFit="1"/>
      <protection locked="0"/>
    </xf>
    <xf numFmtId="177" fontId="52" fillId="0" borderId="38" xfId="63" applyNumberFormat="1" applyFont="1" applyFill="1" applyBorder="1" applyAlignment="1" applyProtection="1">
      <alignment horizontal="right" vertical="center" shrinkToFit="1"/>
      <protection locked="0"/>
    </xf>
    <xf numFmtId="177" fontId="52" fillId="0" borderId="39" xfId="63" applyNumberFormat="1" applyFont="1" applyFill="1" applyBorder="1" applyAlignment="1" applyProtection="1">
      <alignment horizontal="right" vertical="center" shrinkToFit="1"/>
      <protection locked="0"/>
    </xf>
    <xf numFmtId="0" fontId="45" fillId="0" borderId="40" xfId="63" applyFont="1" applyBorder="1" applyAlignment="1" applyProtection="1">
      <alignment horizontal="center" vertical="center" wrapText="1" shrinkToFit="1"/>
      <protection locked="0"/>
    </xf>
    <xf numFmtId="0" fontId="45" fillId="0" borderId="40" xfId="63" applyFont="1" applyBorder="1" applyAlignment="1" applyProtection="1">
      <alignment vertical="center" wrapText="1" shrinkToFit="1"/>
      <protection locked="0"/>
    </xf>
    <xf numFmtId="177" fontId="45" fillId="0" borderId="40" xfId="63" applyNumberFormat="1" applyFont="1" applyBorder="1" applyAlignment="1" applyProtection="1">
      <alignment horizontal="right" vertical="center" shrinkToFit="1"/>
      <protection locked="0"/>
    </xf>
    <xf numFmtId="177" fontId="45" fillId="0" borderId="41" xfId="63" applyNumberFormat="1" applyFont="1" applyBorder="1" applyAlignment="1" applyProtection="1">
      <alignment vertical="center" shrinkToFit="1"/>
      <protection locked="0"/>
    </xf>
    <xf numFmtId="177" fontId="52" fillId="0" borderId="42" xfId="48" applyNumberFormat="1" applyFont="1" applyFill="1" applyBorder="1" applyAlignment="1" applyProtection="1">
      <alignment horizontal="right" vertical="center" shrinkToFit="1"/>
      <protection locked="0"/>
    </xf>
    <xf numFmtId="177" fontId="52" fillId="0" borderId="43" xfId="48" applyNumberFormat="1" applyFont="1" applyFill="1" applyBorder="1" applyAlignment="1" applyProtection="1">
      <alignment horizontal="right" vertical="center" shrinkToFit="1"/>
      <protection locked="0"/>
    </xf>
    <xf numFmtId="176" fontId="45" fillId="0" borderId="44" xfId="63" applyNumberFormat="1" applyFont="1" applyBorder="1" applyAlignment="1" applyProtection="1">
      <alignment horizontal="center" vertical="center" shrinkToFit="1"/>
      <protection locked="0"/>
    </xf>
    <xf numFmtId="0" fontId="45" fillId="0" borderId="45" xfId="63" applyFont="1" applyBorder="1" applyAlignment="1" applyProtection="1">
      <alignment horizontal="center" vertical="center" wrapText="1" shrinkToFit="1"/>
      <protection locked="0"/>
    </xf>
    <xf numFmtId="49" fontId="45" fillId="0" borderId="45" xfId="63" applyNumberFormat="1" applyFont="1" applyBorder="1" applyAlignment="1" applyProtection="1">
      <alignment vertical="center" shrinkToFit="1"/>
      <protection locked="0"/>
    </xf>
    <xf numFmtId="177" fontId="45" fillId="0" borderId="45" xfId="63" applyNumberFormat="1" applyFont="1" applyBorder="1" applyAlignment="1" applyProtection="1">
      <alignment horizontal="right" vertical="center" shrinkToFit="1"/>
      <protection locked="0"/>
    </xf>
    <xf numFmtId="177" fontId="45" fillId="0" borderId="46" xfId="63" applyNumberFormat="1" applyFont="1" applyBorder="1" applyAlignment="1" applyProtection="1">
      <alignment vertical="center" shrinkToFit="1"/>
      <protection locked="0"/>
    </xf>
    <xf numFmtId="0" fontId="45" fillId="0" borderId="45" xfId="63" applyFont="1" applyBorder="1" applyAlignment="1" applyProtection="1">
      <alignment vertical="center" shrinkToFit="1"/>
      <protection locked="0"/>
    </xf>
    <xf numFmtId="176" fontId="4" fillId="0" borderId="44" xfId="63" applyNumberFormat="1" applyFont="1" applyBorder="1" applyAlignment="1" applyProtection="1">
      <alignment horizontal="center" vertical="center" shrinkToFit="1"/>
      <protection locked="0"/>
    </xf>
    <xf numFmtId="0" fontId="4" fillId="0" borderId="45" xfId="63" applyFont="1" applyBorder="1" applyAlignment="1" applyProtection="1">
      <alignment horizontal="center" vertical="center" wrapText="1"/>
      <protection locked="0"/>
    </xf>
    <xf numFmtId="0" fontId="4" fillId="0" borderId="45" xfId="63" applyFont="1" applyBorder="1" applyAlignment="1" applyProtection="1">
      <alignment vertical="center" shrinkToFit="1"/>
      <protection locked="0"/>
    </xf>
    <xf numFmtId="177" fontId="4" fillId="0" borderId="45" xfId="63" applyNumberFormat="1" applyFont="1" applyBorder="1" applyAlignment="1" applyProtection="1">
      <alignment horizontal="right" vertical="center" shrinkToFit="1"/>
      <protection locked="0"/>
    </xf>
    <xf numFmtId="177" fontId="4" fillId="0" borderId="46" xfId="63" applyNumberFormat="1" applyFont="1" applyBorder="1" applyAlignment="1" applyProtection="1">
      <alignment vertical="center" shrinkToFit="1"/>
      <protection locked="0"/>
    </xf>
    <xf numFmtId="0" fontId="48" fillId="0" borderId="44" xfId="0" applyFont="1" applyBorder="1" applyAlignment="1">
      <alignment vertical="center"/>
    </xf>
    <xf numFmtId="0" fontId="48" fillId="0" borderId="45" xfId="0" applyFont="1" applyBorder="1" applyAlignment="1">
      <alignment horizontal="center" vertical="center"/>
    </xf>
    <xf numFmtId="0" fontId="48" fillId="0" borderId="45" xfId="0" applyFont="1" applyBorder="1" applyAlignment="1">
      <alignment vertical="center"/>
    </xf>
    <xf numFmtId="177" fontId="48" fillId="0" borderId="45" xfId="48" applyNumberFormat="1" applyFont="1" applyBorder="1" applyAlignment="1">
      <alignment vertical="center"/>
    </xf>
    <xf numFmtId="177" fontId="48" fillId="0" borderId="46" xfId="48" applyNumberFormat="1" applyFont="1" applyBorder="1" applyAlignment="1">
      <alignment vertical="center"/>
    </xf>
    <xf numFmtId="177" fontId="45" fillId="0" borderId="45" xfId="63" applyNumberFormat="1" applyFont="1" applyBorder="1" applyAlignment="1" applyProtection="1">
      <alignment vertical="center" shrinkToFit="1"/>
      <protection locked="0"/>
    </xf>
    <xf numFmtId="182" fontId="45" fillId="0" borderId="45" xfId="63" applyNumberFormat="1" applyFont="1" applyBorder="1" applyAlignment="1" applyProtection="1">
      <alignment vertical="center" shrinkToFit="1"/>
      <protection locked="0"/>
    </xf>
    <xf numFmtId="0" fontId="46" fillId="0" borderId="4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left" vertical="center" wrapText="1"/>
    </xf>
    <xf numFmtId="177" fontId="46" fillId="0" borderId="18" xfId="0" applyNumberFormat="1" applyFont="1" applyBorder="1" applyAlignment="1">
      <alignment horizontal="right" vertical="center" wrapText="1"/>
    </xf>
    <xf numFmtId="177" fontId="46" fillId="0" borderId="26" xfId="0" applyNumberFormat="1" applyFont="1" applyBorder="1" applyAlignment="1">
      <alignment horizontal="right" vertical="center" wrapText="1"/>
    </xf>
    <xf numFmtId="49" fontId="45" fillId="0" borderId="24" xfId="63" applyNumberFormat="1" applyFont="1" applyFill="1" applyBorder="1" applyAlignment="1" applyProtection="1">
      <alignment vertical="center" wrapText="1" shrinkToFit="1"/>
      <protection locked="0"/>
    </xf>
    <xf numFmtId="0" fontId="45" fillId="0" borderId="24" xfId="63" applyFont="1" applyBorder="1" applyAlignment="1" applyProtection="1">
      <alignment vertical="center" shrinkToFit="1"/>
      <protection locked="0"/>
    </xf>
    <xf numFmtId="41" fontId="43" fillId="0" borderId="0" xfId="49" applyFont="1" applyFill="1" applyBorder="1" applyAlignment="1" applyProtection="1">
      <alignment vertical="center"/>
      <protection locked="0"/>
    </xf>
    <xf numFmtId="41" fontId="43" fillId="0" borderId="0" xfId="49" applyFont="1" applyFill="1" applyBorder="1" applyAlignment="1" applyProtection="1">
      <alignment vertical="center" shrinkToFit="1"/>
      <protection locked="0"/>
    </xf>
    <xf numFmtId="178" fontId="50" fillId="0" borderId="28" xfId="63" applyNumberFormat="1" applyFont="1" applyBorder="1" applyAlignment="1" applyProtection="1">
      <alignment horizontal="center" vertical="center" shrinkToFit="1"/>
      <protection locked="0"/>
    </xf>
    <xf numFmtId="178" fontId="51" fillId="0" borderId="28" xfId="63" applyNumberFormat="1" applyFont="1" applyBorder="1" applyAlignment="1" applyProtection="1">
      <alignment horizontal="left" vertical="center" wrapText="1" shrinkToFit="1"/>
      <protection locked="0"/>
    </xf>
    <xf numFmtId="177" fontId="51" fillId="0" borderId="28" xfId="63" applyNumberFormat="1" applyFont="1" applyBorder="1" applyAlignment="1" applyProtection="1">
      <alignment horizontal="right" vertical="center" shrinkToFit="1"/>
      <protection locked="0"/>
    </xf>
    <xf numFmtId="177" fontId="53" fillId="0" borderId="28" xfId="63" applyNumberFormat="1" applyFont="1" applyBorder="1" applyAlignment="1" applyProtection="1">
      <alignment horizontal="right" vertical="center" shrinkToFit="1"/>
      <protection locked="0"/>
    </xf>
    <xf numFmtId="177" fontId="51" fillId="0" borderId="48" xfId="63" applyNumberFormat="1" applyFont="1" applyBorder="1" applyAlignment="1" applyProtection="1">
      <alignment horizontal="right" vertical="center" shrinkToFit="1"/>
      <protection locked="0"/>
    </xf>
    <xf numFmtId="177" fontId="52" fillId="33" borderId="38" xfId="63" applyNumberFormat="1" applyFont="1" applyFill="1" applyBorder="1" applyAlignment="1" applyProtection="1">
      <alignment horizontal="right" vertical="center" shrinkToFit="1"/>
      <protection locked="0"/>
    </xf>
    <xf numFmtId="177" fontId="52" fillId="33" borderId="39" xfId="63" applyNumberFormat="1" applyFont="1" applyFill="1" applyBorder="1" applyAlignment="1" applyProtection="1">
      <alignment horizontal="right" vertical="center" shrinkToFit="1"/>
      <protection locked="0"/>
    </xf>
    <xf numFmtId="177" fontId="52" fillId="34" borderId="38" xfId="63" applyNumberFormat="1" applyFont="1" applyFill="1" applyBorder="1" applyAlignment="1" applyProtection="1">
      <alignment horizontal="right" vertical="center" shrinkToFit="1"/>
      <protection locked="0"/>
    </xf>
    <xf numFmtId="177" fontId="52" fillId="34" borderId="39" xfId="63" applyNumberFormat="1" applyFont="1" applyFill="1" applyBorder="1" applyAlignment="1" applyProtection="1">
      <alignment horizontal="right" vertical="center" shrinkToFit="1"/>
      <protection locked="0"/>
    </xf>
    <xf numFmtId="177" fontId="44" fillId="0" borderId="10" xfId="63" applyNumberFormat="1" applyFont="1" applyFill="1" applyBorder="1" applyAlignment="1" applyProtection="1">
      <alignment horizontal="center" vertical="center" shrinkToFit="1"/>
      <protection locked="0"/>
    </xf>
    <xf numFmtId="177" fontId="44" fillId="0" borderId="11" xfId="63" applyNumberFormat="1" applyFont="1" applyFill="1" applyBorder="1" applyAlignment="1" applyProtection="1">
      <alignment horizontal="center" vertical="center" shrinkToFit="1"/>
      <protection locked="0"/>
    </xf>
    <xf numFmtId="0" fontId="46" fillId="0" borderId="49" xfId="62" applyFont="1" applyBorder="1" applyAlignment="1">
      <alignment horizontal="center" vertical="center" wrapText="1"/>
      <protection/>
    </xf>
    <xf numFmtId="178" fontId="44" fillId="0" borderId="50" xfId="63" applyNumberFormat="1" applyFont="1" applyFill="1" applyBorder="1" applyAlignment="1" applyProtection="1">
      <alignment horizontal="right" vertical="center" shrinkToFit="1"/>
      <protection locked="0"/>
    </xf>
    <xf numFmtId="177" fontId="52" fillId="0" borderId="50" xfId="63" applyNumberFormat="1" applyFont="1" applyFill="1" applyBorder="1" applyAlignment="1" applyProtection="1">
      <alignment horizontal="right" vertical="center" shrinkToFit="1"/>
      <protection locked="0"/>
    </xf>
    <xf numFmtId="0" fontId="43" fillId="0" borderId="51" xfId="63" applyFont="1" applyBorder="1" applyAlignment="1" applyProtection="1">
      <alignment horizontal="center" vertical="center" shrinkToFit="1"/>
      <protection locked="0"/>
    </xf>
    <xf numFmtId="177" fontId="52" fillId="0" borderId="50" xfId="48" applyNumberFormat="1" applyFont="1" applyFill="1" applyBorder="1" applyAlignment="1" applyProtection="1">
      <alignment horizontal="right" vertical="center" shrinkToFit="1"/>
      <protection locked="0"/>
    </xf>
    <xf numFmtId="176" fontId="52" fillId="0" borderId="52" xfId="63" applyNumberFormat="1" applyFont="1" applyFill="1" applyBorder="1" applyAlignment="1" applyProtection="1">
      <alignment horizontal="right" vertical="center" shrinkToFit="1"/>
      <protection locked="0"/>
    </xf>
    <xf numFmtId="176" fontId="52" fillId="0" borderId="0" xfId="63" applyNumberFormat="1" applyFont="1" applyFill="1" applyBorder="1" applyAlignment="1" applyProtection="1">
      <alignment horizontal="right" vertical="center" shrinkToFit="1"/>
      <protection locked="0"/>
    </xf>
    <xf numFmtId="177" fontId="52" fillId="0" borderId="0" xfId="63" applyNumberFormat="1" applyFont="1" applyFill="1" applyBorder="1" applyAlignment="1" applyProtection="1">
      <alignment horizontal="right" vertical="center" shrinkToFit="1"/>
      <protection locked="0"/>
    </xf>
    <xf numFmtId="176" fontId="44" fillId="0" borderId="50" xfId="63" applyNumberFormat="1" applyFont="1" applyFill="1" applyBorder="1" applyAlignment="1" applyProtection="1">
      <alignment horizontal="right" vertical="center" shrinkToFit="1"/>
      <protection locked="0"/>
    </xf>
    <xf numFmtId="178" fontId="44" fillId="0" borderId="53" xfId="63" applyNumberFormat="1" applyFont="1" applyFill="1" applyBorder="1" applyAlignment="1" applyProtection="1">
      <alignment horizontal="right" vertical="center" shrinkToFit="1"/>
      <protection locked="0"/>
    </xf>
    <xf numFmtId="177" fontId="52" fillId="0" borderId="53" xfId="63" applyNumberFormat="1" applyFont="1" applyFill="1" applyBorder="1" applyAlignment="1" applyProtection="1">
      <alignment horizontal="right" vertical="center" shrinkToFit="1"/>
      <protection locked="0"/>
    </xf>
    <xf numFmtId="0" fontId="43" fillId="0" borderId="0" xfId="63" applyFont="1" applyFill="1" applyBorder="1" applyProtection="1">
      <alignment vertical="center"/>
      <protection locked="0"/>
    </xf>
    <xf numFmtId="176" fontId="43" fillId="0" borderId="50" xfId="63" applyNumberFormat="1" applyFont="1" applyFill="1" applyBorder="1" applyAlignment="1" applyProtection="1">
      <alignment horizontal="center" vertical="center"/>
      <protection locked="0"/>
    </xf>
    <xf numFmtId="0" fontId="43" fillId="0" borderId="50" xfId="63" applyFont="1" applyFill="1" applyBorder="1" applyProtection="1">
      <alignment vertical="center"/>
      <protection locked="0"/>
    </xf>
    <xf numFmtId="0" fontId="45" fillId="0" borderId="50" xfId="63" applyFont="1" applyFill="1" applyBorder="1" applyProtection="1">
      <alignment vertical="center"/>
      <protection locked="0"/>
    </xf>
    <xf numFmtId="177" fontId="45" fillId="0" borderId="32" xfId="63" applyNumberFormat="1" applyFont="1" applyFill="1" applyBorder="1" applyAlignment="1" applyProtection="1">
      <alignment horizontal="right" vertical="center" shrinkToFit="1"/>
      <protection locked="0"/>
    </xf>
    <xf numFmtId="0" fontId="46" fillId="0" borderId="54" xfId="62" applyFont="1" applyBorder="1" applyAlignment="1">
      <alignment horizontal="center" vertical="center" wrapText="1"/>
      <protection/>
    </xf>
    <xf numFmtId="0" fontId="46" fillId="0" borderId="55" xfId="62" applyFont="1" applyBorder="1" applyAlignment="1">
      <alignment horizontal="center" vertical="center" wrapText="1"/>
      <protection/>
    </xf>
    <xf numFmtId="177" fontId="45" fillId="0" borderId="24" xfId="63" applyNumberFormat="1" applyFont="1" applyFill="1" applyBorder="1" applyAlignment="1" applyProtection="1">
      <alignment vertical="center" shrinkToFit="1"/>
      <protection locked="0"/>
    </xf>
    <xf numFmtId="0" fontId="45" fillId="0" borderId="56" xfId="63" applyNumberFormat="1" applyFont="1" applyBorder="1" applyAlignment="1" applyProtection="1">
      <alignment horizontal="center" vertical="center" shrinkToFit="1"/>
      <protection locked="0"/>
    </xf>
    <xf numFmtId="0" fontId="45" fillId="0" borderId="16" xfId="63" applyNumberFormat="1" applyFont="1" applyBorder="1" applyAlignment="1" applyProtection="1">
      <alignment horizontal="center" vertical="center" wrapText="1" shrinkToFit="1"/>
      <protection locked="0"/>
    </xf>
    <xf numFmtId="0" fontId="45" fillId="0" borderId="16" xfId="63" applyNumberFormat="1" applyFont="1" applyBorder="1" applyAlignment="1" applyProtection="1">
      <alignment vertical="center" wrapText="1" shrinkToFit="1"/>
      <protection locked="0"/>
    </xf>
    <xf numFmtId="0" fontId="45" fillId="0" borderId="16" xfId="63" applyNumberFormat="1" applyFont="1" applyBorder="1" applyAlignment="1" applyProtection="1">
      <alignment vertical="center" shrinkToFit="1"/>
      <protection locked="0"/>
    </xf>
    <xf numFmtId="0" fontId="45" fillId="0" borderId="20" xfId="63" applyNumberFormat="1" applyFont="1" applyBorder="1" applyAlignment="1" applyProtection="1">
      <alignment vertical="center" shrinkToFit="1"/>
      <protection locked="0"/>
    </xf>
    <xf numFmtId="0" fontId="45" fillId="0" borderId="13" xfId="63" applyNumberFormat="1" applyFont="1" applyBorder="1" applyAlignment="1" applyProtection="1">
      <alignment vertical="center" wrapText="1" shrinkToFit="1"/>
      <protection locked="0"/>
    </xf>
    <xf numFmtId="0" fontId="45" fillId="0" borderId="13" xfId="63" applyNumberFormat="1" applyFont="1" applyBorder="1" applyAlignment="1" applyProtection="1">
      <alignment vertical="center" shrinkToFit="1"/>
      <protection locked="0"/>
    </xf>
    <xf numFmtId="0" fontId="45" fillId="0" borderId="21" xfId="63" applyNumberFormat="1" applyFont="1" applyBorder="1" applyAlignment="1" applyProtection="1">
      <alignment vertical="center" shrinkToFit="1"/>
      <protection locked="0"/>
    </xf>
    <xf numFmtId="0" fontId="45" fillId="0" borderId="13" xfId="63" applyNumberFormat="1" applyFont="1" applyBorder="1" applyAlignment="1" applyProtection="1">
      <alignment horizontal="center" vertical="center" wrapText="1" shrinkToFit="1"/>
      <protection locked="0"/>
    </xf>
    <xf numFmtId="0" fontId="45" fillId="0" borderId="57" xfId="63" applyNumberFormat="1" applyFont="1" applyBorder="1" applyAlignment="1" applyProtection="1">
      <alignment horizontal="center" vertical="center" shrinkToFit="1"/>
      <protection locked="0"/>
    </xf>
    <xf numFmtId="0" fontId="45" fillId="0" borderId="13" xfId="63" applyNumberFormat="1" applyFont="1" applyBorder="1" applyAlignment="1" applyProtection="1">
      <alignment horizontal="center" vertical="center" shrinkToFit="1"/>
      <protection locked="0"/>
    </xf>
    <xf numFmtId="176" fontId="44" fillId="34" borderId="58" xfId="63" applyNumberFormat="1" applyFont="1" applyFill="1" applyBorder="1" applyAlignment="1" applyProtection="1">
      <alignment horizontal="right" vertical="center" shrinkToFit="1"/>
      <protection locked="0"/>
    </xf>
    <xf numFmtId="176" fontId="44" fillId="34" borderId="38" xfId="63" applyNumberFormat="1" applyFont="1" applyFill="1" applyBorder="1" applyAlignment="1" applyProtection="1">
      <alignment horizontal="right" vertical="center" shrinkToFit="1"/>
      <protection locked="0"/>
    </xf>
    <xf numFmtId="177" fontId="45" fillId="0" borderId="24" xfId="63" applyNumberFormat="1" applyFont="1" applyBorder="1" applyAlignment="1" applyProtection="1">
      <alignment horizontal="right" vertical="center" shrinkToFit="1"/>
      <protection locked="0"/>
    </xf>
    <xf numFmtId="177" fontId="45" fillId="0" borderId="55" xfId="63" applyNumberFormat="1" applyFont="1" applyBorder="1" applyAlignment="1" applyProtection="1">
      <alignment horizontal="right" vertical="center" shrinkToFit="1"/>
      <protection locked="0"/>
    </xf>
    <xf numFmtId="177" fontId="45" fillId="0" borderId="24" xfId="63" applyNumberFormat="1" applyFont="1" applyBorder="1" applyAlignment="1" applyProtection="1">
      <alignment horizontal="center" vertical="center" shrinkToFit="1"/>
      <protection locked="0"/>
    </xf>
    <xf numFmtId="177" fontId="45" fillId="0" borderId="55" xfId="63" applyNumberFormat="1" applyFont="1" applyBorder="1" applyAlignment="1" applyProtection="1">
      <alignment horizontal="center" vertical="center" shrinkToFit="1"/>
      <protection locked="0"/>
    </xf>
    <xf numFmtId="177" fontId="45" fillId="0" borderId="25" xfId="63" applyNumberFormat="1" applyFont="1" applyBorder="1" applyAlignment="1" applyProtection="1">
      <alignment horizontal="right" vertical="center" shrinkToFit="1"/>
      <protection locked="0"/>
    </xf>
    <xf numFmtId="177" fontId="45" fillId="0" borderId="59" xfId="63" applyNumberFormat="1" applyFont="1" applyBorder="1" applyAlignment="1" applyProtection="1">
      <alignment horizontal="right" vertical="center" shrinkToFit="1"/>
      <protection locked="0"/>
    </xf>
    <xf numFmtId="176" fontId="49" fillId="0" borderId="13" xfId="63" applyNumberFormat="1" applyFont="1" applyBorder="1" applyAlignment="1" applyProtection="1">
      <alignment horizontal="center" vertical="center" shrinkToFit="1"/>
      <protection locked="0"/>
    </xf>
    <xf numFmtId="176" fontId="49" fillId="0" borderId="28" xfId="63" applyNumberFormat="1" applyFont="1" applyBorder="1" applyAlignment="1" applyProtection="1">
      <alignment horizontal="center" vertical="center" shrinkToFit="1"/>
      <protection locked="0"/>
    </xf>
    <xf numFmtId="178" fontId="44" fillId="33" borderId="58" xfId="63" applyNumberFormat="1" applyFont="1" applyFill="1" applyBorder="1" applyAlignment="1" applyProtection="1">
      <alignment horizontal="right" vertical="center" shrinkToFit="1"/>
      <protection locked="0"/>
    </xf>
    <xf numFmtId="178" fontId="44" fillId="33" borderId="38" xfId="63" applyNumberFormat="1" applyFont="1" applyFill="1" applyBorder="1" applyAlignment="1" applyProtection="1">
      <alignment horizontal="right" vertical="center" shrinkToFit="1"/>
      <protection locked="0"/>
    </xf>
    <xf numFmtId="178" fontId="44" fillId="0" borderId="58" xfId="63" applyNumberFormat="1" applyFont="1" applyFill="1" applyBorder="1" applyAlignment="1" applyProtection="1">
      <alignment horizontal="right" vertical="center" shrinkToFit="1"/>
      <protection locked="0"/>
    </xf>
    <xf numFmtId="178" fontId="44" fillId="0" borderId="38" xfId="63" applyNumberFormat="1" applyFont="1" applyFill="1" applyBorder="1" applyAlignment="1" applyProtection="1">
      <alignment horizontal="right" vertical="center" shrinkToFit="1"/>
      <protection locked="0"/>
    </xf>
    <xf numFmtId="179" fontId="3" fillId="0" borderId="60" xfId="63" applyNumberFormat="1" applyFont="1" applyFill="1" applyBorder="1" applyAlignment="1" applyProtection="1">
      <alignment horizontal="left" shrinkToFit="1"/>
      <protection locked="0"/>
    </xf>
    <xf numFmtId="179" fontId="44" fillId="0" borderId="61" xfId="63" applyNumberFormat="1" applyFont="1" applyFill="1" applyBorder="1" applyAlignment="1" applyProtection="1">
      <alignment horizontal="left" shrinkToFit="1"/>
      <protection locked="0"/>
    </xf>
    <xf numFmtId="179" fontId="44" fillId="0" borderId="62" xfId="63" applyNumberFormat="1" applyFont="1" applyFill="1" applyBorder="1" applyAlignment="1" applyProtection="1">
      <alignment horizontal="left" shrinkToFit="1"/>
      <protection locked="0"/>
    </xf>
    <xf numFmtId="176" fontId="44" fillId="0" borderId="12" xfId="63" applyNumberFormat="1" applyFont="1" applyFill="1" applyBorder="1" applyAlignment="1" applyProtection="1">
      <alignment horizontal="center" vertical="center" shrinkToFit="1"/>
      <protection locked="0"/>
    </xf>
    <xf numFmtId="176" fontId="45" fillId="0" borderId="12" xfId="63" applyNumberFormat="1" applyFont="1" applyBorder="1" applyAlignment="1" applyProtection="1">
      <alignment horizontal="center" vertical="center" shrinkToFit="1"/>
      <protection locked="0"/>
    </xf>
    <xf numFmtId="176" fontId="45" fillId="0" borderId="63" xfId="63" applyNumberFormat="1" applyFont="1" applyBorder="1" applyAlignment="1" applyProtection="1">
      <alignment horizontal="center" vertical="center" shrinkToFit="1"/>
      <protection locked="0"/>
    </xf>
    <xf numFmtId="177" fontId="45" fillId="0" borderId="25" xfId="63" applyNumberFormat="1" applyFont="1" applyFill="1" applyBorder="1" applyAlignment="1" applyProtection="1">
      <alignment horizontal="right" vertical="center" shrinkToFit="1"/>
      <protection locked="0"/>
    </xf>
    <xf numFmtId="177" fontId="45" fillId="0" borderId="64" xfId="63" applyNumberFormat="1" applyFont="1" applyFill="1" applyBorder="1" applyAlignment="1" applyProtection="1">
      <alignment horizontal="right" vertical="center" shrinkToFit="1"/>
      <protection locked="0"/>
    </xf>
    <xf numFmtId="177" fontId="45" fillId="0" borderId="11" xfId="63" applyNumberFormat="1" applyFont="1" applyFill="1" applyBorder="1" applyAlignment="1" applyProtection="1">
      <alignment horizontal="center" vertical="center" shrinkToFit="1"/>
      <protection locked="0"/>
    </xf>
    <xf numFmtId="0" fontId="44" fillId="0" borderId="10" xfId="63" applyFont="1" applyFill="1" applyBorder="1" applyAlignment="1" applyProtection="1">
      <alignment horizontal="center" vertical="center" shrinkToFit="1"/>
      <protection locked="0"/>
    </xf>
    <xf numFmtId="177" fontId="44" fillId="0" borderId="10" xfId="63" applyNumberFormat="1" applyFont="1" applyFill="1" applyBorder="1" applyAlignment="1" applyProtection="1">
      <alignment horizontal="center" vertical="center" shrinkToFit="1"/>
      <protection locked="0"/>
    </xf>
    <xf numFmtId="177" fontId="44" fillId="0" borderId="11" xfId="63" applyNumberFormat="1" applyFont="1" applyFill="1" applyBorder="1" applyAlignment="1" applyProtection="1">
      <alignment horizontal="center" vertical="center" shrinkToFit="1"/>
      <protection locked="0"/>
    </xf>
    <xf numFmtId="179" fontId="44" fillId="0" borderId="60" xfId="63" applyNumberFormat="1" applyFont="1" applyFill="1" applyBorder="1" applyAlignment="1" applyProtection="1">
      <alignment horizontal="left" shrinkToFit="1"/>
      <protection locked="0"/>
    </xf>
    <xf numFmtId="179" fontId="44" fillId="0" borderId="65" xfId="63" applyNumberFormat="1" applyFont="1" applyFill="1" applyBorder="1" applyAlignment="1" applyProtection="1">
      <alignment shrinkToFit="1"/>
      <protection locked="0"/>
    </xf>
    <xf numFmtId="179" fontId="44" fillId="0" borderId="33" xfId="63" applyNumberFormat="1" applyFont="1" applyFill="1" applyBorder="1" applyAlignment="1" applyProtection="1">
      <alignment shrinkToFit="1"/>
      <protection locked="0"/>
    </xf>
    <xf numFmtId="177" fontId="46" fillId="0" borderId="10" xfId="0" applyNumberFormat="1" applyFont="1" applyBorder="1" applyAlignment="1">
      <alignment horizontal="right" vertical="center" wrapText="1"/>
    </xf>
    <xf numFmtId="0" fontId="45" fillId="0" borderId="24" xfId="63" applyFont="1" applyFill="1" applyBorder="1" applyAlignment="1" applyProtection="1">
      <alignment horizontal="center" vertical="center" wrapText="1" shrinkToFit="1"/>
      <protection locked="0"/>
    </xf>
    <xf numFmtId="0" fontId="45" fillId="0" borderId="55" xfId="63" applyFont="1" applyFill="1" applyBorder="1" applyAlignment="1" applyProtection="1">
      <alignment horizontal="center" vertical="center" wrapText="1" shrinkToFit="1"/>
      <protection locked="0"/>
    </xf>
    <xf numFmtId="0" fontId="45" fillId="0" borderId="66" xfId="63" applyFont="1" applyFill="1" applyBorder="1" applyAlignment="1" applyProtection="1">
      <alignment horizontal="center" vertical="center" wrapText="1" shrinkToFit="1"/>
      <protection locked="0"/>
    </xf>
    <xf numFmtId="176" fontId="45" fillId="0" borderId="63" xfId="63" applyNumberFormat="1" applyFont="1" applyFill="1" applyBorder="1" applyAlignment="1" applyProtection="1">
      <alignment horizontal="center" vertical="center" shrinkToFit="1"/>
      <protection locked="0"/>
    </xf>
    <xf numFmtId="176" fontId="45" fillId="0" borderId="54" xfId="63" applyNumberFormat="1" applyFont="1" applyFill="1" applyBorder="1" applyAlignment="1" applyProtection="1">
      <alignment horizontal="center" vertical="center" shrinkToFit="1"/>
      <protection locked="0"/>
    </xf>
    <xf numFmtId="176" fontId="45" fillId="0" borderId="67" xfId="63" applyNumberFormat="1" applyFont="1" applyFill="1" applyBorder="1" applyAlignment="1" applyProtection="1">
      <alignment horizontal="center" vertical="center" shrinkToFit="1"/>
      <protection locked="0"/>
    </xf>
    <xf numFmtId="177" fontId="45" fillId="0" borderId="24" xfId="63" applyNumberFormat="1" applyFont="1" applyFill="1" applyBorder="1" applyAlignment="1" applyProtection="1">
      <alignment horizontal="right" vertical="center" shrinkToFit="1"/>
      <protection locked="0"/>
    </xf>
    <xf numFmtId="177" fontId="45" fillId="0" borderId="32" xfId="63" applyNumberFormat="1" applyFont="1" applyFill="1" applyBorder="1" applyAlignment="1" applyProtection="1">
      <alignment horizontal="right" vertical="center" shrinkToFit="1"/>
      <protection locked="0"/>
    </xf>
    <xf numFmtId="178" fontId="44" fillId="0" borderId="68" xfId="63" applyNumberFormat="1" applyFont="1" applyFill="1" applyBorder="1" applyAlignment="1" applyProtection="1">
      <alignment horizontal="right" vertical="center" shrinkToFit="1"/>
      <protection locked="0"/>
    </xf>
    <xf numFmtId="178" fontId="44" fillId="0" borderId="42" xfId="63" applyNumberFormat="1" applyFont="1" applyFill="1" applyBorder="1" applyAlignment="1" applyProtection="1">
      <alignment horizontal="right" vertical="center" shrinkToFit="1"/>
      <protection locked="0"/>
    </xf>
    <xf numFmtId="179" fontId="44" fillId="0" borderId="65" xfId="63" applyNumberFormat="1" applyFont="1" applyFill="1" applyBorder="1" applyAlignment="1" applyProtection="1">
      <alignment horizontal="left" shrinkToFit="1"/>
      <protection locked="0"/>
    </xf>
    <xf numFmtId="179" fontId="44" fillId="0" borderId="33" xfId="63" applyNumberFormat="1" applyFont="1" applyFill="1" applyBorder="1" applyAlignment="1" applyProtection="1">
      <alignment horizontal="left" shrinkToFit="1"/>
      <protection locked="0"/>
    </xf>
    <xf numFmtId="179" fontId="44" fillId="0" borderId="34" xfId="63" applyNumberFormat="1" applyFont="1" applyFill="1" applyBorder="1" applyAlignment="1" applyProtection="1">
      <alignment horizontal="left" shrinkToFit="1"/>
      <protection locked="0"/>
    </xf>
    <xf numFmtId="176" fontId="45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45" fillId="0" borderId="10" xfId="63" applyFont="1" applyFill="1" applyBorder="1" applyAlignment="1" applyProtection="1">
      <alignment horizontal="center" vertical="center" wrapText="1" shrinkToFit="1"/>
      <protection locked="0"/>
    </xf>
    <xf numFmtId="0" fontId="45" fillId="0" borderId="10" xfId="63" applyFont="1" applyFill="1" applyBorder="1" applyAlignment="1" applyProtection="1">
      <alignment horizontal="center" vertical="center" shrinkToFit="1"/>
      <protection locked="0"/>
    </xf>
    <xf numFmtId="177" fontId="45" fillId="0" borderId="10" xfId="63" applyNumberFormat="1" applyFont="1" applyFill="1" applyBorder="1" applyAlignment="1" applyProtection="1">
      <alignment horizontal="center" vertical="center" shrinkToFit="1"/>
      <protection locked="0"/>
    </xf>
    <xf numFmtId="0" fontId="46" fillId="0" borderId="12" xfId="0" applyFont="1" applyBorder="1" applyAlignment="1">
      <alignment horizontal="center" vertical="center" wrapText="1"/>
    </xf>
    <xf numFmtId="179" fontId="44" fillId="0" borderId="69" xfId="63" applyNumberFormat="1" applyFont="1" applyFill="1" applyBorder="1" applyAlignment="1" applyProtection="1">
      <alignment horizontal="left" shrinkToFit="1"/>
      <protection locked="0"/>
    </xf>
    <xf numFmtId="179" fontId="44" fillId="0" borderId="70" xfId="63" applyNumberFormat="1" applyFont="1" applyFill="1" applyBorder="1" applyAlignment="1" applyProtection="1">
      <alignment horizontal="left" shrinkToFit="1"/>
      <protection locked="0"/>
    </xf>
    <xf numFmtId="179" fontId="44" fillId="0" borderId="71" xfId="63" applyNumberFormat="1" applyFont="1" applyFill="1" applyBorder="1" applyAlignment="1" applyProtection="1">
      <alignment horizontal="left" shrinkToFit="1"/>
      <protection locked="0"/>
    </xf>
    <xf numFmtId="0" fontId="45" fillId="0" borderId="57" xfId="63" applyNumberFormat="1" applyFont="1" applyBorder="1" applyAlignment="1" applyProtection="1">
      <alignment horizontal="center" vertical="center" shrinkToFit="1"/>
      <protection locked="0"/>
    </xf>
    <xf numFmtId="0" fontId="45" fillId="0" borderId="13" xfId="63" applyNumberFormat="1" applyFont="1" applyBorder="1" applyAlignment="1" applyProtection="1">
      <alignment horizontal="center" vertical="center" wrapText="1" shrinkToFit="1"/>
      <protection locked="0"/>
    </xf>
    <xf numFmtId="179" fontId="44" fillId="0" borderId="60" xfId="63" applyNumberFormat="1" applyFont="1" applyFill="1" applyBorder="1" applyAlignment="1" applyProtection="1">
      <alignment shrinkToFit="1"/>
      <protection locked="0"/>
    </xf>
    <xf numFmtId="179" fontId="44" fillId="0" borderId="72" xfId="63" applyNumberFormat="1" applyFont="1" applyFill="1" applyBorder="1" applyAlignment="1" applyProtection="1">
      <alignment shrinkToFit="1"/>
      <protection locked="0"/>
    </xf>
    <xf numFmtId="176" fontId="52" fillId="0" borderId="47" xfId="63" applyNumberFormat="1" applyFont="1" applyFill="1" applyBorder="1" applyAlignment="1" applyProtection="1">
      <alignment horizontal="right" vertical="center" shrinkToFit="1"/>
      <protection locked="0"/>
    </xf>
    <xf numFmtId="176" fontId="52" fillId="0" borderId="18" xfId="63" applyNumberFormat="1" applyFont="1" applyFill="1" applyBorder="1" applyAlignment="1" applyProtection="1">
      <alignment horizontal="right" vertical="center" shrinkToFit="1"/>
      <protection locked="0"/>
    </xf>
    <xf numFmtId="0" fontId="46" fillId="0" borderId="73" xfId="62" applyFont="1" applyBorder="1" applyAlignment="1">
      <alignment horizontal="center" vertical="center" wrapText="1"/>
      <protection/>
    </xf>
    <xf numFmtId="0" fontId="46" fillId="0" borderId="49" xfId="62" applyFont="1" applyBorder="1" applyAlignment="1">
      <alignment horizontal="center" vertical="center" wrapText="1"/>
      <protection/>
    </xf>
    <xf numFmtId="0" fontId="46" fillId="0" borderId="74" xfId="62" applyFont="1" applyBorder="1" applyAlignment="1">
      <alignment horizontal="center" vertical="center" wrapText="1"/>
      <protection/>
    </xf>
    <xf numFmtId="0" fontId="46" fillId="0" borderId="75" xfId="62" applyFont="1" applyBorder="1" applyAlignment="1">
      <alignment horizontal="center" vertical="center" wrapText="1"/>
      <protection/>
    </xf>
    <xf numFmtId="177" fontId="45" fillId="0" borderId="46" xfId="63" applyNumberFormat="1" applyFont="1" applyBorder="1" applyAlignment="1" applyProtection="1">
      <alignment horizontal="right" vertical="center" shrinkToFit="1"/>
      <protection locked="0"/>
    </xf>
    <xf numFmtId="177" fontId="45" fillId="0" borderId="76" xfId="63" applyNumberFormat="1" applyFont="1" applyBorder="1" applyAlignment="1" applyProtection="1">
      <alignment horizontal="right" vertical="center" shrinkToFit="1"/>
      <protection locked="0"/>
    </xf>
    <xf numFmtId="177" fontId="45" fillId="0" borderId="13" xfId="63" applyNumberFormat="1" applyFont="1" applyBorder="1" applyAlignment="1" applyProtection="1">
      <alignment horizontal="right" vertical="center" shrinkToFit="1"/>
      <protection locked="0"/>
    </xf>
    <xf numFmtId="177" fontId="45" fillId="0" borderId="45" xfId="63" applyNumberFormat="1" applyFont="1" applyBorder="1" applyAlignment="1" applyProtection="1">
      <alignment horizontal="right" vertical="center" shrinkToFit="1"/>
      <protection locked="0"/>
    </xf>
    <xf numFmtId="177" fontId="45" fillId="0" borderId="77" xfId="63" applyNumberFormat="1" applyFont="1" applyBorder="1" applyAlignment="1" applyProtection="1">
      <alignment horizontal="right" vertical="center" shrinkToFit="1"/>
      <protection locked="0"/>
    </xf>
    <xf numFmtId="0" fontId="45" fillId="0" borderId="45" xfId="63" applyFont="1" applyBorder="1" applyAlignment="1" applyProtection="1">
      <alignment horizontal="center" vertical="center" wrapText="1" shrinkToFit="1"/>
      <protection locked="0"/>
    </xf>
    <xf numFmtId="0" fontId="45" fillId="0" borderId="77" xfId="63" applyFont="1" applyBorder="1" applyAlignment="1" applyProtection="1">
      <alignment horizontal="center" vertical="center" wrapText="1" shrinkToFit="1"/>
      <protection locked="0"/>
    </xf>
    <xf numFmtId="177" fontId="45" fillId="0" borderId="17" xfId="63" applyNumberFormat="1" applyFont="1" applyBorder="1" applyAlignment="1" applyProtection="1">
      <alignment horizontal="right" vertical="center" shrinkToFit="1"/>
      <protection locked="0"/>
    </xf>
    <xf numFmtId="176" fontId="45" fillId="0" borderId="35" xfId="63" applyNumberFormat="1" applyFont="1" applyBorder="1" applyAlignment="1" applyProtection="1">
      <alignment horizontal="center" vertical="center" shrinkToFit="1"/>
      <protection locked="0"/>
    </xf>
    <xf numFmtId="178" fontId="44" fillId="0" borderId="78" xfId="63" applyNumberFormat="1" applyFont="1" applyFill="1" applyBorder="1" applyAlignment="1" applyProtection="1">
      <alignment horizontal="right" vertical="center" shrinkToFit="1"/>
      <protection locked="0"/>
    </xf>
    <xf numFmtId="178" fontId="44" fillId="0" borderId="37" xfId="63" applyNumberFormat="1" applyFont="1" applyFill="1" applyBorder="1" applyAlignment="1" applyProtection="1">
      <alignment horizontal="right" vertical="center" shrinkToFit="1"/>
      <protection locked="0"/>
    </xf>
    <xf numFmtId="176" fontId="44" fillId="0" borderId="58" xfId="63" applyNumberFormat="1" applyFont="1" applyFill="1" applyBorder="1" applyAlignment="1" applyProtection="1">
      <alignment horizontal="right" vertical="center" shrinkToFit="1"/>
      <protection locked="0"/>
    </xf>
    <xf numFmtId="176" fontId="44" fillId="0" borderId="38" xfId="63" applyNumberFormat="1" applyFont="1" applyFill="1" applyBorder="1" applyAlignment="1" applyProtection="1">
      <alignment horizontal="right" vertical="center" shrinkToFit="1"/>
      <protection locked="0"/>
    </xf>
    <xf numFmtId="179" fontId="44" fillId="0" borderId="75" xfId="63" applyNumberFormat="1" applyFont="1" applyFill="1" applyBorder="1" applyAlignment="1" applyProtection="1">
      <alignment horizontal="left" shrinkToFit="1"/>
      <protection locked="0"/>
    </xf>
    <xf numFmtId="179" fontId="44" fillId="0" borderId="32" xfId="63" applyNumberFormat="1" applyFont="1" applyFill="1" applyBorder="1" applyAlignment="1" applyProtection="1">
      <alignment horizontal="left" shrinkToFit="1"/>
      <protection locked="0"/>
    </xf>
    <xf numFmtId="179" fontId="44" fillId="0" borderId="64" xfId="63" applyNumberFormat="1" applyFont="1" applyFill="1" applyBorder="1" applyAlignment="1" applyProtection="1">
      <alignment horizontal="left" shrinkToFit="1"/>
      <protection locked="0"/>
    </xf>
    <xf numFmtId="177" fontId="46" fillId="0" borderId="11" xfId="0" applyNumberFormat="1" applyFont="1" applyBorder="1" applyAlignment="1">
      <alignment horizontal="right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63" applyFont="1" applyBorder="1" applyAlignment="1" applyProtection="1">
      <alignment horizontal="center" vertical="center" wrapText="1" shrinkToFit="1"/>
      <protection locked="0"/>
    </xf>
    <xf numFmtId="0" fontId="45" fillId="0" borderId="13" xfId="63" applyNumberFormat="1" applyFont="1" applyBorder="1" applyAlignment="1" applyProtection="1">
      <alignment horizontal="center" vertical="center" shrinkToFit="1"/>
      <protection locked="0"/>
    </xf>
    <xf numFmtId="177" fontId="45" fillId="0" borderId="10" xfId="63" applyNumberFormat="1" applyFont="1" applyBorder="1" applyAlignment="1" applyProtection="1">
      <alignment horizontal="right" vertical="center" shrinkToFit="1"/>
      <protection locked="0"/>
    </xf>
    <xf numFmtId="177" fontId="45" fillId="0" borderId="10" xfId="63" applyNumberFormat="1" applyFont="1" applyBorder="1" applyAlignment="1" applyProtection="1">
      <alignment horizontal="center" vertical="center" shrinkToFit="1"/>
      <protection locked="0"/>
    </xf>
    <xf numFmtId="177" fontId="45" fillId="0" borderId="11" xfId="63" applyNumberFormat="1" applyFont="1" applyBorder="1" applyAlignment="1" applyProtection="1">
      <alignment horizontal="right" vertical="center" shrinkToFit="1"/>
      <protection locked="0"/>
    </xf>
    <xf numFmtId="0" fontId="45" fillId="0" borderId="10" xfId="63" applyFont="1" applyBorder="1" applyAlignment="1" applyProtection="1">
      <alignment horizontal="center" vertical="center" shrinkToFit="1"/>
      <protection locked="0"/>
    </xf>
    <xf numFmtId="0" fontId="48" fillId="0" borderId="63" xfId="0" applyFont="1" applyBorder="1" applyAlignment="1">
      <alignment horizontal="center" vertical="center"/>
    </xf>
    <xf numFmtId="0" fontId="48" fillId="0" borderId="54" xfId="0" applyFont="1" applyBorder="1" applyAlignment="1">
      <alignment horizontal="center" vertical="center"/>
    </xf>
    <xf numFmtId="0" fontId="48" fillId="0" borderId="79" xfId="0" applyFont="1" applyBorder="1" applyAlignment="1">
      <alignment horizontal="center" vertical="center"/>
    </xf>
    <xf numFmtId="0" fontId="47" fillId="0" borderId="24" xfId="63" applyFont="1" applyBorder="1" applyAlignment="1" applyProtection="1">
      <alignment horizontal="center" vertical="center" wrapText="1" shrinkToFit="1"/>
      <protection locked="0"/>
    </xf>
    <xf numFmtId="0" fontId="45" fillId="0" borderId="13" xfId="63" applyFont="1" applyBorder="1" applyAlignment="1" applyProtection="1">
      <alignment horizontal="center" vertical="center" shrinkToFit="1"/>
      <protection locked="0"/>
    </xf>
    <xf numFmtId="176" fontId="45" fillId="0" borderId="44" xfId="63" applyNumberFormat="1" applyFont="1" applyBorder="1" applyAlignment="1" applyProtection="1">
      <alignment horizontal="center" vertical="center" shrinkToFit="1"/>
      <protection locked="0"/>
    </xf>
    <xf numFmtId="176" fontId="45" fillId="0" borderId="80" xfId="63" applyNumberFormat="1" applyFont="1" applyBorder="1" applyAlignment="1" applyProtection="1">
      <alignment horizontal="center" vertical="center" shrinkToFit="1"/>
      <protection locked="0"/>
    </xf>
    <xf numFmtId="176" fontId="4" fillId="0" borderId="35" xfId="63" applyNumberFormat="1" applyFont="1" applyBorder="1" applyAlignment="1" applyProtection="1">
      <alignment horizontal="center" vertical="center" shrinkToFit="1"/>
      <protection locked="0"/>
    </xf>
    <xf numFmtId="0" fontId="48" fillId="0" borderId="36" xfId="0" applyFont="1" applyBorder="1" applyAlignment="1">
      <alignment horizontal="center" vertical="center"/>
    </xf>
    <xf numFmtId="176" fontId="52" fillId="0" borderId="58" xfId="63" applyNumberFormat="1" applyFont="1" applyFill="1" applyBorder="1" applyAlignment="1" applyProtection="1">
      <alignment horizontal="right" vertical="center" shrinkToFit="1"/>
      <protection locked="0"/>
    </xf>
    <xf numFmtId="176" fontId="52" fillId="0" borderId="38" xfId="63" applyNumberFormat="1" applyFont="1" applyFill="1" applyBorder="1" applyAlignment="1" applyProtection="1">
      <alignment horizontal="right" vertical="center" shrinkToFit="1"/>
      <protection locked="0"/>
    </xf>
    <xf numFmtId="179" fontId="3" fillId="0" borderId="60" xfId="63" applyNumberFormat="1" applyFont="1" applyFill="1" applyBorder="1" applyAlignment="1" applyProtection="1">
      <alignment shrinkToFit="1"/>
      <protection locked="0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6 3 2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159"/>
  <sheetViews>
    <sheetView tabSelected="1" zoomScaleSheetLayoutView="100" workbookViewId="0" topLeftCell="A55">
      <selection activeCell="G66" sqref="G66"/>
    </sheetView>
  </sheetViews>
  <sheetFormatPr defaultColWidth="9.140625" defaultRowHeight="15"/>
  <cols>
    <col min="1" max="1" width="10.57421875" style="22" customWidth="1"/>
    <col min="2" max="2" width="13.57421875" style="23" customWidth="1"/>
    <col min="3" max="3" width="38.421875" style="23" customWidth="1"/>
    <col min="4" max="5" width="7.28125" style="24" customWidth="1"/>
    <col min="6" max="6" width="7.28125" style="38" customWidth="1"/>
    <col min="7" max="7" width="16.7109375" style="39" customWidth="1"/>
    <col min="8" max="8" width="11.8515625" style="2" bestFit="1" customWidth="1"/>
    <col min="9" max="9" width="9.140625" style="3" customWidth="1"/>
    <col min="10" max="11" width="9.00390625" style="3" customWidth="1"/>
    <col min="12" max="16384" width="9.00390625" style="1" customWidth="1"/>
  </cols>
  <sheetData>
    <row r="1" spans="1:7" ht="29.25" customHeight="1" thickBot="1">
      <c r="A1" s="227" t="s">
        <v>202</v>
      </c>
      <c r="B1" s="228"/>
      <c r="C1" s="228"/>
      <c r="D1" s="228"/>
      <c r="E1" s="228"/>
      <c r="F1" s="229"/>
      <c r="G1" s="160"/>
    </row>
    <row r="2" spans="1:7" ht="20.25" customHeight="1">
      <c r="A2" s="275" t="s">
        <v>203</v>
      </c>
      <c r="B2" s="233"/>
      <c r="C2" s="92"/>
      <c r="D2" s="92"/>
      <c r="E2" s="92"/>
      <c r="F2" s="93"/>
      <c r="G2" s="160"/>
    </row>
    <row r="3" spans="1:7" ht="16.5">
      <c r="A3" s="196" t="s">
        <v>0</v>
      </c>
      <c r="B3" s="202" t="s">
        <v>1</v>
      </c>
      <c r="C3" s="202" t="s">
        <v>2</v>
      </c>
      <c r="D3" s="203" t="s">
        <v>3</v>
      </c>
      <c r="E3" s="203"/>
      <c r="F3" s="204"/>
      <c r="G3" s="160"/>
    </row>
    <row r="4" spans="1:7" ht="16.5">
      <c r="A4" s="196"/>
      <c r="B4" s="202"/>
      <c r="C4" s="202"/>
      <c r="D4" s="147" t="s">
        <v>4</v>
      </c>
      <c r="E4" s="147" t="s">
        <v>5</v>
      </c>
      <c r="F4" s="148" t="s">
        <v>6</v>
      </c>
      <c r="G4" s="160"/>
    </row>
    <row r="5" spans="1:7" ht="21.75" customHeight="1">
      <c r="A5" s="149" t="s">
        <v>204</v>
      </c>
      <c r="B5" s="25" t="s">
        <v>156</v>
      </c>
      <c r="C5" s="26" t="s">
        <v>206</v>
      </c>
      <c r="D5" s="52">
        <v>75</v>
      </c>
      <c r="E5" s="52">
        <v>75</v>
      </c>
      <c r="F5" s="53">
        <f>SUM(D5:E5)</f>
        <v>150</v>
      </c>
      <c r="G5" s="160"/>
    </row>
    <row r="6" spans="1:7" ht="22.5" customHeight="1" thickBot="1">
      <c r="A6" s="165" t="s">
        <v>205</v>
      </c>
      <c r="B6" s="166" t="s">
        <v>157</v>
      </c>
      <c r="C6" s="86" t="s">
        <v>207</v>
      </c>
      <c r="D6" s="87">
        <v>75</v>
      </c>
      <c r="E6" s="87">
        <v>75</v>
      </c>
      <c r="F6" s="88">
        <f>SUM(D6:E6)</f>
        <v>150</v>
      </c>
      <c r="G6" s="160"/>
    </row>
    <row r="7" spans="1:7" ht="22.5" customHeight="1" thickBot="1">
      <c r="A7" s="273" t="s">
        <v>12</v>
      </c>
      <c r="B7" s="274"/>
      <c r="C7" s="274"/>
      <c r="D7" s="103">
        <f>SUM(D5:D6)</f>
        <v>150</v>
      </c>
      <c r="E7" s="103">
        <f>SUM(E5:E6)</f>
        <v>150</v>
      </c>
      <c r="F7" s="104">
        <f>SUM(D7:E7)</f>
        <v>300</v>
      </c>
      <c r="G7" s="160"/>
    </row>
    <row r="8" spans="1:7" ht="17.25" thickBot="1">
      <c r="A8" s="161"/>
      <c r="B8" s="162"/>
      <c r="C8" s="162"/>
      <c r="D8" s="163"/>
      <c r="E8" s="163"/>
      <c r="F8" s="163"/>
      <c r="G8" s="160"/>
    </row>
    <row r="9" spans="1:11" s="4" customFormat="1" ht="24" customHeight="1">
      <c r="A9" s="219" t="s">
        <v>208</v>
      </c>
      <c r="B9" s="220"/>
      <c r="C9" s="220"/>
      <c r="D9" s="220"/>
      <c r="E9" s="220"/>
      <c r="F9" s="221"/>
      <c r="G9" s="40"/>
      <c r="H9" s="2"/>
      <c r="I9" s="5"/>
      <c r="J9" s="5"/>
      <c r="K9" s="5"/>
    </row>
    <row r="10" spans="1:11" s="4" customFormat="1" ht="21" customHeight="1">
      <c r="A10" s="196" t="s">
        <v>0</v>
      </c>
      <c r="B10" s="202" t="s">
        <v>1</v>
      </c>
      <c r="C10" s="202" t="s">
        <v>2</v>
      </c>
      <c r="D10" s="203" t="s">
        <v>3</v>
      </c>
      <c r="E10" s="203"/>
      <c r="F10" s="204"/>
      <c r="G10" s="40"/>
      <c r="H10" s="2"/>
      <c r="I10" s="5"/>
      <c r="J10" s="5"/>
      <c r="K10" s="5"/>
    </row>
    <row r="11" spans="1:11" s="4" customFormat="1" ht="21" customHeight="1">
      <c r="A11" s="196"/>
      <c r="B11" s="202"/>
      <c r="C11" s="202"/>
      <c r="D11" s="76" t="s">
        <v>4</v>
      </c>
      <c r="E11" s="76" t="s">
        <v>5</v>
      </c>
      <c r="F11" s="77" t="s">
        <v>6</v>
      </c>
      <c r="G11" s="40"/>
      <c r="H11" s="2"/>
      <c r="I11" s="5"/>
      <c r="J11" s="5"/>
      <c r="K11" s="5"/>
    </row>
    <row r="12" spans="1:11" s="4" customFormat="1" ht="16.5">
      <c r="A12" s="80" t="s">
        <v>34</v>
      </c>
      <c r="B12" s="10" t="s">
        <v>35</v>
      </c>
      <c r="C12" s="9" t="s">
        <v>163</v>
      </c>
      <c r="D12" s="49">
        <v>200</v>
      </c>
      <c r="E12" s="49">
        <v>50</v>
      </c>
      <c r="F12" s="50">
        <f>SUM(D12:E12)</f>
        <v>250</v>
      </c>
      <c r="G12" s="40"/>
      <c r="H12" s="2"/>
      <c r="I12" s="5"/>
      <c r="J12" s="5"/>
      <c r="K12" s="5"/>
    </row>
    <row r="13" spans="1:11" s="4" customFormat="1" ht="16.5">
      <c r="A13" s="80" t="s">
        <v>37</v>
      </c>
      <c r="B13" s="10" t="s">
        <v>38</v>
      </c>
      <c r="C13" s="11" t="s">
        <v>162</v>
      </c>
      <c r="D13" s="49">
        <v>250</v>
      </c>
      <c r="E13" s="49">
        <v>50</v>
      </c>
      <c r="F13" s="50">
        <f>SUM(D13:E13)</f>
        <v>300</v>
      </c>
      <c r="G13" s="40"/>
      <c r="H13" s="2"/>
      <c r="I13" s="5"/>
      <c r="J13" s="5"/>
      <c r="K13" s="5"/>
    </row>
    <row r="14" spans="1:11" s="4" customFormat="1" ht="16.5">
      <c r="A14" s="212" t="s">
        <v>40</v>
      </c>
      <c r="B14" s="209" t="s">
        <v>41</v>
      </c>
      <c r="C14" s="11" t="s">
        <v>42</v>
      </c>
      <c r="D14" s="215">
        <v>200</v>
      </c>
      <c r="E14" s="167"/>
      <c r="F14" s="199">
        <f>SUM(D14:E14)</f>
        <v>200</v>
      </c>
      <c r="G14" s="41"/>
      <c r="H14" s="2"/>
      <c r="I14" s="5"/>
      <c r="J14" s="5"/>
      <c r="K14" s="5"/>
    </row>
    <row r="15" spans="1:11" s="4" customFormat="1" ht="42" customHeight="1">
      <c r="A15" s="213"/>
      <c r="B15" s="210"/>
      <c r="C15" s="10" t="s">
        <v>43</v>
      </c>
      <c r="D15" s="216"/>
      <c r="E15" s="164"/>
      <c r="F15" s="200"/>
      <c r="G15" s="40"/>
      <c r="H15" s="2"/>
      <c r="I15" s="5"/>
      <c r="J15" s="5"/>
      <c r="K15" s="5"/>
    </row>
    <row r="16" spans="1:11" s="4" customFormat="1" ht="21" customHeight="1" thickBot="1">
      <c r="A16" s="214"/>
      <c r="B16" s="211"/>
      <c r="C16" s="83" t="s">
        <v>164</v>
      </c>
      <c r="D16" s="84">
        <v>400</v>
      </c>
      <c r="E16" s="84"/>
      <c r="F16" s="85">
        <f>SUM(D16:E16)</f>
        <v>400</v>
      </c>
      <c r="G16" s="40"/>
      <c r="H16" s="2"/>
      <c r="I16" s="5"/>
      <c r="J16" s="5"/>
      <c r="K16" s="5"/>
    </row>
    <row r="17" spans="1:11" s="4" customFormat="1" ht="21" customHeight="1" thickBot="1">
      <c r="A17" s="191" t="s">
        <v>7</v>
      </c>
      <c r="B17" s="192"/>
      <c r="C17" s="192"/>
      <c r="D17" s="103">
        <f>SUM(D12:D16)</f>
        <v>1050</v>
      </c>
      <c r="E17" s="103">
        <f>SUM(E12:E16)</f>
        <v>100</v>
      </c>
      <c r="F17" s="104">
        <f>SUM(F12:F16)</f>
        <v>1150</v>
      </c>
      <c r="G17" s="40"/>
      <c r="H17" s="2"/>
      <c r="I17" s="5"/>
      <c r="J17" s="5"/>
      <c r="K17" s="5"/>
    </row>
    <row r="18" spans="1:11" s="4" customFormat="1" ht="21" customHeight="1" thickBot="1">
      <c r="A18" s="150"/>
      <c r="B18" s="150"/>
      <c r="C18" s="150"/>
      <c r="D18" s="151"/>
      <c r="E18" s="151"/>
      <c r="F18" s="151"/>
      <c r="G18" s="40"/>
      <c r="H18" s="2"/>
      <c r="I18" s="5"/>
      <c r="J18" s="5"/>
      <c r="K18" s="5"/>
    </row>
    <row r="19" spans="1:11" s="4" customFormat="1" ht="30" customHeight="1">
      <c r="A19" s="205" t="s">
        <v>8</v>
      </c>
      <c r="B19" s="194"/>
      <c r="C19" s="194"/>
      <c r="D19" s="194"/>
      <c r="E19" s="194"/>
      <c r="F19" s="195"/>
      <c r="G19" s="40"/>
      <c r="H19" s="2"/>
      <c r="I19" s="5"/>
      <c r="J19" s="5"/>
      <c r="K19" s="5"/>
    </row>
    <row r="20" spans="1:11" s="4" customFormat="1" ht="21" customHeight="1">
      <c r="A20" s="196" t="s">
        <v>0</v>
      </c>
      <c r="B20" s="202" t="s">
        <v>1</v>
      </c>
      <c r="C20" s="202" t="s">
        <v>2</v>
      </c>
      <c r="D20" s="203" t="s">
        <v>3</v>
      </c>
      <c r="E20" s="203"/>
      <c r="F20" s="204"/>
      <c r="G20" s="40"/>
      <c r="H20" s="2"/>
      <c r="I20" s="5"/>
      <c r="J20" s="5"/>
      <c r="K20" s="5"/>
    </row>
    <row r="21" spans="1:11" s="4" customFormat="1" ht="21" customHeight="1" thickBot="1">
      <c r="A21" s="196"/>
      <c r="B21" s="202"/>
      <c r="C21" s="202"/>
      <c r="D21" s="6" t="s">
        <v>4</v>
      </c>
      <c r="E21" s="6" t="s">
        <v>5</v>
      </c>
      <c r="F21" s="7" t="s">
        <v>6</v>
      </c>
      <c r="G21" s="40"/>
      <c r="H21" s="2"/>
      <c r="I21" s="5"/>
      <c r="J21" s="5"/>
      <c r="K21" s="5"/>
    </row>
    <row r="22" spans="1:11" s="4" customFormat="1" ht="15.75" customHeight="1">
      <c r="A22" s="168" t="s">
        <v>44</v>
      </c>
      <c r="B22" s="169" t="s">
        <v>45</v>
      </c>
      <c r="C22" s="170" t="s">
        <v>165</v>
      </c>
      <c r="D22" s="171">
        <v>600</v>
      </c>
      <c r="E22" s="171"/>
      <c r="F22" s="172">
        <f>SUM(D22:E22)</f>
        <v>600</v>
      </c>
      <c r="G22" s="40"/>
      <c r="H22" s="2"/>
      <c r="I22" s="5"/>
      <c r="J22" s="5"/>
      <c r="K22" s="5"/>
    </row>
    <row r="23" spans="1:11" s="4" customFormat="1" ht="16.5">
      <c r="A23" s="230" t="s">
        <v>46</v>
      </c>
      <c r="B23" s="231" t="s">
        <v>47</v>
      </c>
      <c r="C23" s="173" t="s">
        <v>174</v>
      </c>
      <c r="D23" s="174">
        <v>250</v>
      </c>
      <c r="E23" s="174">
        <v>250</v>
      </c>
      <c r="F23" s="175">
        <f>SUM(D23:E23)</f>
        <v>500</v>
      </c>
      <c r="G23" s="40"/>
      <c r="H23" s="2"/>
      <c r="I23" s="5"/>
      <c r="J23" s="5"/>
      <c r="K23" s="5"/>
    </row>
    <row r="24" spans="1:11" s="4" customFormat="1" ht="16.5">
      <c r="A24" s="230"/>
      <c r="B24" s="231"/>
      <c r="C24" s="173" t="s">
        <v>166</v>
      </c>
      <c r="D24" s="174"/>
      <c r="E24" s="174">
        <v>750</v>
      </c>
      <c r="F24" s="175">
        <f>SUM(D24:E24)</f>
        <v>750</v>
      </c>
      <c r="G24" s="40"/>
      <c r="H24" s="2"/>
      <c r="I24" s="5"/>
      <c r="J24" s="5"/>
      <c r="K24" s="5"/>
    </row>
    <row r="25" spans="1:11" s="4" customFormat="1" ht="16.5" customHeight="1">
      <c r="A25" s="230"/>
      <c r="B25" s="231" t="s">
        <v>48</v>
      </c>
      <c r="C25" s="173" t="s">
        <v>174</v>
      </c>
      <c r="D25" s="174">
        <v>250</v>
      </c>
      <c r="E25" s="174">
        <v>250</v>
      </c>
      <c r="F25" s="175">
        <f>SUM(D25:E25)</f>
        <v>500</v>
      </c>
      <c r="G25" s="40"/>
      <c r="H25" s="2"/>
      <c r="I25" s="5"/>
      <c r="J25" s="5"/>
      <c r="K25" s="5"/>
    </row>
    <row r="26" spans="1:11" s="4" customFormat="1" ht="16.5" customHeight="1">
      <c r="A26" s="230"/>
      <c r="B26" s="231"/>
      <c r="C26" s="173" t="s">
        <v>167</v>
      </c>
      <c r="D26" s="174"/>
      <c r="E26" s="174">
        <v>750</v>
      </c>
      <c r="F26" s="175">
        <f>SUM(D26:E26)</f>
        <v>750</v>
      </c>
      <c r="G26" s="40"/>
      <c r="H26" s="2"/>
      <c r="I26" s="5"/>
      <c r="J26" s="5"/>
      <c r="K26" s="5"/>
    </row>
    <row r="27" spans="1:11" s="4" customFormat="1" ht="16.5">
      <c r="A27" s="230" t="s">
        <v>37</v>
      </c>
      <c r="B27" s="176" t="s">
        <v>168</v>
      </c>
      <c r="C27" s="173" t="s">
        <v>169</v>
      </c>
      <c r="D27" s="174">
        <v>150</v>
      </c>
      <c r="E27" s="174"/>
      <c r="F27" s="175">
        <f aca="true" t="shared" si="0" ref="F27:F35">SUM(D27:E27)</f>
        <v>150</v>
      </c>
      <c r="G27" s="40"/>
      <c r="H27" s="2"/>
      <c r="I27" s="5"/>
      <c r="J27" s="5"/>
      <c r="K27" s="5"/>
    </row>
    <row r="28" spans="1:11" s="4" customFormat="1" ht="16.5">
      <c r="A28" s="230"/>
      <c r="B28" s="176" t="s">
        <v>49</v>
      </c>
      <c r="C28" s="173" t="s">
        <v>170</v>
      </c>
      <c r="D28" s="174"/>
      <c r="E28" s="174">
        <v>20</v>
      </c>
      <c r="F28" s="175">
        <f t="shared" si="0"/>
        <v>20</v>
      </c>
      <c r="G28" s="40"/>
      <c r="H28" s="2"/>
      <c r="I28" s="5"/>
      <c r="J28" s="5"/>
      <c r="K28" s="5"/>
    </row>
    <row r="29" spans="1:11" s="4" customFormat="1" ht="16.5">
      <c r="A29" s="177" t="s">
        <v>86</v>
      </c>
      <c r="B29" s="176" t="s">
        <v>141</v>
      </c>
      <c r="C29" s="173" t="s">
        <v>142</v>
      </c>
      <c r="D29" s="174">
        <v>200</v>
      </c>
      <c r="E29" s="174"/>
      <c r="F29" s="175">
        <f t="shared" si="0"/>
        <v>200</v>
      </c>
      <c r="G29" s="40"/>
      <c r="H29" s="2"/>
      <c r="I29" s="5"/>
      <c r="J29" s="5"/>
      <c r="K29" s="5"/>
    </row>
    <row r="30" spans="1:11" s="4" customFormat="1" ht="16.5">
      <c r="A30" s="230" t="s">
        <v>50</v>
      </c>
      <c r="B30" s="231" t="s">
        <v>47</v>
      </c>
      <c r="C30" s="173" t="s">
        <v>173</v>
      </c>
      <c r="D30" s="174">
        <v>250</v>
      </c>
      <c r="E30" s="174">
        <v>250</v>
      </c>
      <c r="F30" s="175">
        <f t="shared" si="0"/>
        <v>500</v>
      </c>
      <c r="G30" s="40"/>
      <c r="H30" s="2"/>
      <c r="I30" s="5"/>
      <c r="J30" s="5"/>
      <c r="K30" s="5"/>
    </row>
    <row r="31" spans="1:11" s="4" customFormat="1" ht="16.5">
      <c r="A31" s="230"/>
      <c r="B31" s="231"/>
      <c r="C31" s="173" t="s">
        <v>171</v>
      </c>
      <c r="D31" s="174"/>
      <c r="E31" s="174">
        <v>750</v>
      </c>
      <c r="F31" s="175">
        <f t="shared" si="0"/>
        <v>750</v>
      </c>
      <c r="G31" s="40"/>
      <c r="H31" s="2"/>
      <c r="I31" s="5"/>
      <c r="J31" s="5"/>
      <c r="K31" s="5"/>
    </row>
    <row r="32" spans="1:11" s="4" customFormat="1" ht="16.5" customHeight="1">
      <c r="A32" s="230"/>
      <c r="B32" s="259" t="s">
        <v>48</v>
      </c>
      <c r="C32" s="173" t="s">
        <v>172</v>
      </c>
      <c r="D32" s="174">
        <v>250</v>
      </c>
      <c r="E32" s="174">
        <v>250</v>
      </c>
      <c r="F32" s="175">
        <f t="shared" si="0"/>
        <v>500</v>
      </c>
      <c r="G32" s="40"/>
      <c r="H32" s="2"/>
      <c r="I32" s="5"/>
      <c r="J32" s="5"/>
      <c r="K32" s="5"/>
    </row>
    <row r="33" spans="1:11" s="4" customFormat="1" ht="16.5" customHeight="1">
      <c r="A33" s="230"/>
      <c r="B33" s="259"/>
      <c r="C33" s="173" t="s">
        <v>171</v>
      </c>
      <c r="D33" s="174">
        <v>0</v>
      </c>
      <c r="E33" s="174">
        <v>750</v>
      </c>
      <c r="F33" s="175">
        <f t="shared" si="0"/>
        <v>750</v>
      </c>
      <c r="G33" s="40"/>
      <c r="H33" s="2"/>
      <c r="I33" s="5"/>
      <c r="J33" s="5"/>
      <c r="K33" s="5"/>
    </row>
    <row r="34" spans="1:11" s="4" customFormat="1" ht="15.75" customHeight="1">
      <c r="A34" s="177" t="s">
        <v>53</v>
      </c>
      <c r="B34" s="178" t="s">
        <v>49</v>
      </c>
      <c r="C34" s="173" t="s">
        <v>170</v>
      </c>
      <c r="D34" s="174"/>
      <c r="E34" s="174">
        <v>45</v>
      </c>
      <c r="F34" s="175">
        <f t="shared" si="0"/>
        <v>45</v>
      </c>
      <c r="G34" s="40"/>
      <c r="H34" s="2"/>
      <c r="I34" s="5"/>
      <c r="J34" s="5"/>
      <c r="K34" s="5"/>
    </row>
    <row r="35" spans="1:11" s="4" customFormat="1" ht="15.75" customHeight="1" thickBot="1">
      <c r="A35" s="152" t="s">
        <v>39</v>
      </c>
      <c r="B35" s="105" t="s">
        <v>51</v>
      </c>
      <c r="C35" s="106" t="s">
        <v>52</v>
      </c>
      <c r="D35" s="107">
        <v>600</v>
      </c>
      <c r="E35" s="107"/>
      <c r="F35" s="108">
        <f t="shared" si="0"/>
        <v>600</v>
      </c>
      <c r="G35" s="40"/>
      <c r="H35" s="2"/>
      <c r="I35" s="5"/>
      <c r="J35" s="5"/>
      <c r="K35" s="5"/>
    </row>
    <row r="36" spans="1:11" s="4" customFormat="1" ht="21" customHeight="1" thickBot="1">
      <c r="A36" s="217" t="s">
        <v>9</v>
      </c>
      <c r="B36" s="218"/>
      <c r="C36" s="218"/>
      <c r="D36" s="109">
        <f>SUM(D22:D35)</f>
        <v>2550</v>
      </c>
      <c r="E36" s="109">
        <f>SUM(E22:E34)</f>
        <v>4065</v>
      </c>
      <c r="F36" s="110">
        <f>SUM(F22:F35)</f>
        <v>6615</v>
      </c>
      <c r="G36" s="40"/>
      <c r="H36" s="2"/>
      <c r="I36" s="5"/>
      <c r="J36" s="5"/>
      <c r="K36" s="5"/>
    </row>
    <row r="37" spans="1:11" s="4" customFormat="1" ht="21" customHeight="1" thickBot="1">
      <c r="A37" s="150"/>
      <c r="B37" s="150"/>
      <c r="C37" s="150"/>
      <c r="D37" s="153"/>
      <c r="E37" s="153"/>
      <c r="F37" s="153"/>
      <c r="G37" s="40"/>
      <c r="H37" s="2"/>
      <c r="I37" s="5"/>
      <c r="J37" s="5"/>
      <c r="K37" s="5"/>
    </row>
    <row r="38" spans="1:11" s="4" customFormat="1" ht="30" customHeight="1" thickBot="1">
      <c r="A38" s="227" t="s">
        <v>10</v>
      </c>
      <c r="B38" s="228"/>
      <c r="C38" s="228"/>
      <c r="D38" s="228"/>
      <c r="E38" s="228"/>
      <c r="F38" s="229"/>
      <c r="G38" s="40"/>
      <c r="H38" s="2"/>
      <c r="I38" s="5"/>
      <c r="J38" s="5"/>
      <c r="K38" s="5"/>
    </row>
    <row r="39" spans="1:11" s="4" customFormat="1" ht="24" customHeight="1">
      <c r="A39" s="232" t="s">
        <v>11</v>
      </c>
      <c r="B39" s="233"/>
      <c r="C39" s="92"/>
      <c r="D39" s="92"/>
      <c r="E39" s="92"/>
      <c r="F39" s="93"/>
      <c r="G39" s="40"/>
      <c r="H39" s="2"/>
      <c r="I39" s="5"/>
      <c r="J39" s="5"/>
      <c r="K39" s="5"/>
    </row>
    <row r="40" spans="1:11" s="4" customFormat="1" ht="24" customHeight="1">
      <c r="A40" s="196" t="s">
        <v>0</v>
      </c>
      <c r="B40" s="202" t="s">
        <v>1</v>
      </c>
      <c r="C40" s="202" t="s">
        <v>2</v>
      </c>
      <c r="D40" s="203" t="s">
        <v>3</v>
      </c>
      <c r="E40" s="203"/>
      <c r="F40" s="204"/>
      <c r="G40" s="40"/>
      <c r="H40" s="2"/>
      <c r="I40" s="5"/>
      <c r="J40" s="5"/>
      <c r="K40" s="5"/>
    </row>
    <row r="41" spans="1:11" s="4" customFormat="1" ht="24" customHeight="1">
      <c r="A41" s="196"/>
      <c r="B41" s="202"/>
      <c r="C41" s="202"/>
      <c r="D41" s="76" t="s">
        <v>4</v>
      </c>
      <c r="E41" s="76" t="s">
        <v>5</v>
      </c>
      <c r="F41" s="77" t="s">
        <v>6</v>
      </c>
      <c r="G41" s="40"/>
      <c r="H41" s="2"/>
      <c r="I41" s="5"/>
      <c r="J41" s="5"/>
      <c r="K41" s="5"/>
    </row>
    <row r="42" spans="1:11" s="4" customFormat="1" ht="21" customHeight="1">
      <c r="A42" s="236" t="s">
        <v>92</v>
      </c>
      <c r="B42" s="25" t="s">
        <v>71</v>
      </c>
      <c r="C42" s="26" t="s">
        <v>93</v>
      </c>
      <c r="D42" s="52">
        <v>350</v>
      </c>
      <c r="E42" s="52"/>
      <c r="F42" s="53">
        <f>SUM(D42:E42)</f>
        <v>350</v>
      </c>
      <c r="G42" s="40"/>
      <c r="H42" s="2"/>
      <c r="I42" s="5"/>
      <c r="J42" s="5"/>
      <c r="K42" s="5"/>
    </row>
    <row r="43" spans="1:11" s="4" customFormat="1" ht="21" customHeight="1">
      <c r="A43" s="237"/>
      <c r="B43" s="25" t="s">
        <v>156</v>
      </c>
      <c r="C43" s="26" t="s">
        <v>158</v>
      </c>
      <c r="D43" s="52">
        <v>200</v>
      </c>
      <c r="E43" s="52"/>
      <c r="F43" s="53">
        <f>SUM(D43:E43)</f>
        <v>200</v>
      </c>
      <c r="G43" s="40"/>
      <c r="H43" s="2"/>
      <c r="I43" s="5"/>
      <c r="J43" s="5"/>
      <c r="K43" s="5"/>
    </row>
    <row r="44" spans="1:11" s="4" customFormat="1" ht="21" customHeight="1">
      <c r="A44" s="238" t="s">
        <v>94</v>
      </c>
      <c r="B44" s="90" t="s">
        <v>95</v>
      </c>
      <c r="C44" s="89" t="s">
        <v>96</v>
      </c>
      <c r="D44" s="52">
        <v>350</v>
      </c>
      <c r="E44" s="52"/>
      <c r="F44" s="53">
        <f>SUM(D44:E44)</f>
        <v>350</v>
      </c>
      <c r="G44" s="41"/>
      <c r="H44" s="2"/>
      <c r="I44" s="5"/>
      <c r="J44" s="5"/>
      <c r="K44" s="5"/>
    </row>
    <row r="45" spans="1:11" s="4" customFormat="1" ht="21" customHeight="1">
      <c r="A45" s="239"/>
      <c r="B45" s="91" t="s">
        <v>157</v>
      </c>
      <c r="C45" s="86" t="s">
        <v>159</v>
      </c>
      <c r="D45" s="87">
        <v>200</v>
      </c>
      <c r="E45" s="87"/>
      <c r="F45" s="88">
        <f>SUM(D45:E45)</f>
        <v>200</v>
      </c>
      <c r="G45" s="40"/>
      <c r="H45" s="2"/>
      <c r="I45" s="5"/>
      <c r="J45" s="5"/>
      <c r="K45" s="5"/>
    </row>
    <row r="46" spans="1:11" s="4" customFormat="1" ht="21" customHeight="1" thickBot="1">
      <c r="A46" s="234" t="s">
        <v>12</v>
      </c>
      <c r="B46" s="235"/>
      <c r="C46" s="235"/>
      <c r="D46" s="54">
        <f>SUM(D42:D45)</f>
        <v>1100</v>
      </c>
      <c r="E46" s="54">
        <f>SUM(E42:E44)</f>
        <v>0</v>
      </c>
      <c r="F46" s="55">
        <f>SUM(D46:E46)</f>
        <v>1100</v>
      </c>
      <c r="G46" s="41" t="s">
        <v>161</v>
      </c>
      <c r="H46" s="2"/>
      <c r="I46" s="5"/>
      <c r="J46" s="5"/>
      <c r="K46" s="5"/>
    </row>
    <row r="47" spans="1:11" s="4" customFormat="1" ht="21" customHeight="1" thickBot="1">
      <c r="A47" s="154"/>
      <c r="B47" s="155"/>
      <c r="C47" s="155"/>
      <c r="D47" s="156"/>
      <c r="E47" s="156"/>
      <c r="F47" s="151"/>
      <c r="G47" s="41"/>
      <c r="H47" s="2"/>
      <c r="I47" s="5"/>
      <c r="J47" s="5"/>
      <c r="K47" s="5"/>
    </row>
    <row r="48" spans="1:11" s="4" customFormat="1" ht="24" customHeight="1">
      <c r="A48" s="206" t="s">
        <v>13</v>
      </c>
      <c r="B48" s="207"/>
      <c r="C48" s="94"/>
      <c r="D48" s="95"/>
      <c r="E48" s="95"/>
      <c r="F48" s="96"/>
      <c r="G48" s="40"/>
      <c r="H48" s="2"/>
      <c r="I48" s="5"/>
      <c r="J48" s="5"/>
      <c r="K48" s="5"/>
    </row>
    <row r="49" spans="1:11" s="4" customFormat="1" ht="21" customHeight="1">
      <c r="A49" s="196" t="s">
        <v>0</v>
      </c>
      <c r="B49" s="202" t="s">
        <v>1</v>
      </c>
      <c r="C49" s="202" t="s">
        <v>2</v>
      </c>
      <c r="D49" s="203" t="s">
        <v>3</v>
      </c>
      <c r="E49" s="203"/>
      <c r="F49" s="204"/>
      <c r="G49" s="40"/>
      <c r="H49" s="2"/>
      <c r="I49" s="5"/>
      <c r="J49" s="5"/>
      <c r="K49" s="5"/>
    </row>
    <row r="50" spans="1:11" s="4" customFormat="1" ht="21" customHeight="1">
      <c r="A50" s="196"/>
      <c r="B50" s="202"/>
      <c r="C50" s="202"/>
      <c r="D50" s="76" t="s">
        <v>4</v>
      </c>
      <c r="E50" s="76" t="s">
        <v>5</v>
      </c>
      <c r="F50" s="77" t="s">
        <v>6</v>
      </c>
      <c r="G50" s="40"/>
      <c r="H50" s="2"/>
      <c r="I50" s="5"/>
      <c r="J50" s="5"/>
      <c r="K50" s="5"/>
    </row>
    <row r="51" spans="1:11" s="4" customFormat="1" ht="21" customHeight="1">
      <c r="A51" s="97" t="s">
        <v>40</v>
      </c>
      <c r="B51" s="27" t="s">
        <v>97</v>
      </c>
      <c r="C51" s="28" t="s">
        <v>98</v>
      </c>
      <c r="D51" s="75"/>
      <c r="E51" s="75">
        <v>120</v>
      </c>
      <c r="F51" s="79">
        <f aca="true" t="shared" si="1" ref="F51:F56">SUM(D51:E51)</f>
        <v>120</v>
      </c>
      <c r="G51" s="40"/>
      <c r="H51" s="2"/>
      <c r="I51" s="5"/>
      <c r="J51" s="5"/>
      <c r="K51" s="5"/>
    </row>
    <row r="52" spans="1:11" s="4" customFormat="1" ht="21" customHeight="1">
      <c r="A52" s="97" t="s">
        <v>44</v>
      </c>
      <c r="B52" s="78" t="s">
        <v>99</v>
      </c>
      <c r="C52" s="29" t="s">
        <v>175</v>
      </c>
      <c r="D52" s="75">
        <v>800</v>
      </c>
      <c r="E52" s="75"/>
      <c r="F52" s="56">
        <f t="shared" si="1"/>
        <v>800</v>
      </c>
      <c r="G52" s="40"/>
      <c r="H52" s="2"/>
      <c r="I52" s="5"/>
      <c r="J52" s="5"/>
      <c r="K52" s="5"/>
    </row>
    <row r="53" spans="1:11" s="4" customFormat="1" ht="21" customHeight="1">
      <c r="A53" s="98" t="s">
        <v>100</v>
      </c>
      <c r="B53" s="78" t="s">
        <v>101</v>
      </c>
      <c r="C53" s="29" t="s">
        <v>102</v>
      </c>
      <c r="D53" s="75">
        <v>405</v>
      </c>
      <c r="E53" s="75">
        <v>405</v>
      </c>
      <c r="F53" s="56">
        <f t="shared" si="1"/>
        <v>810</v>
      </c>
      <c r="G53" s="40"/>
      <c r="H53" s="2"/>
      <c r="I53" s="5"/>
      <c r="J53" s="5"/>
      <c r="K53" s="5"/>
    </row>
    <row r="54" spans="1:11" s="4" customFormat="1" ht="21" customHeight="1">
      <c r="A54" s="98" t="s">
        <v>103</v>
      </c>
      <c r="B54" s="74" t="s">
        <v>104</v>
      </c>
      <c r="C54" s="30" t="s">
        <v>176</v>
      </c>
      <c r="D54" s="75">
        <v>405</v>
      </c>
      <c r="E54" s="75">
        <v>405</v>
      </c>
      <c r="F54" s="56">
        <f t="shared" si="1"/>
        <v>810</v>
      </c>
      <c r="G54" s="40"/>
      <c r="H54" s="2"/>
      <c r="I54" s="5"/>
      <c r="J54" s="5"/>
      <c r="K54" s="5"/>
    </row>
    <row r="55" spans="1:11" s="4" customFormat="1" ht="21" customHeight="1">
      <c r="A55" s="98" t="s">
        <v>105</v>
      </c>
      <c r="B55" s="74" t="s">
        <v>95</v>
      </c>
      <c r="C55" s="29" t="s">
        <v>106</v>
      </c>
      <c r="D55" s="75">
        <v>540</v>
      </c>
      <c r="E55" s="75">
        <v>540</v>
      </c>
      <c r="F55" s="56">
        <f t="shared" si="1"/>
        <v>1080</v>
      </c>
      <c r="G55" s="40"/>
      <c r="H55" s="2"/>
      <c r="I55" s="5"/>
      <c r="J55" s="5"/>
      <c r="K55" s="5"/>
    </row>
    <row r="56" spans="1:11" s="4" customFormat="1" ht="21" customHeight="1" thickBot="1">
      <c r="A56" s="111" t="s">
        <v>107</v>
      </c>
      <c r="B56" s="112" t="s">
        <v>108</v>
      </c>
      <c r="C56" s="113" t="s">
        <v>102</v>
      </c>
      <c r="D56" s="114">
        <v>405</v>
      </c>
      <c r="E56" s="114">
        <v>405</v>
      </c>
      <c r="F56" s="115">
        <f t="shared" si="1"/>
        <v>810</v>
      </c>
      <c r="G56" s="40"/>
      <c r="H56" s="2"/>
      <c r="I56" s="5"/>
      <c r="J56" s="5"/>
      <c r="K56" s="5"/>
    </row>
    <row r="57" spans="1:11" s="4" customFormat="1" ht="21" customHeight="1" thickBot="1">
      <c r="A57" s="191" t="s">
        <v>14</v>
      </c>
      <c r="B57" s="192"/>
      <c r="C57" s="192"/>
      <c r="D57" s="103">
        <f>SUM(D51:D56)</f>
        <v>2555</v>
      </c>
      <c r="E57" s="103">
        <f>SUM(E51:E56)</f>
        <v>1875</v>
      </c>
      <c r="F57" s="104">
        <f>SUM(D57:E57)</f>
        <v>4430</v>
      </c>
      <c r="G57" s="40"/>
      <c r="H57" s="2"/>
      <c r="I57" s="5"/>
      <c r="J57" s="5"/>
      <c r="K57" s="5"/>
    </row>
    <row r="58" spans="1:11" s="4" customFormat="1" ht="21" customHeight="1" thickBot="1">
      <c r="A58" s="150"/>
      <c r="B58" s="150"/>
      <c r="C58" s="150"/>
      <c r="D58" s="151"/>
      <c r="E58" s="151"/>
      <c r="F58" s="151"/>
      <c r="G58" s="40"/>
      <c r="H58" s="2"/>
      <c r="I58" s="5"/>
      <c r="J58" s="5"/>
      <c r="K58" s="5"/>
    </row>
    <row r="59" spans="1:11" s="4" customFormat="1" ht="30" customHeight="1">
      <c r="A59" s="205" t="s">
        <v>15</v>
      </c>
      <c r="B59" s="194"/>
      <c r="C59" s="194"/>
      <c r="D59" s="194"/>
      <c r="E59" s="194"/>
      <c r="F59" s="195"/>
      <c r="G59" s="40"/>
      <c r="H59" s="2"/>
      <c r="I59" s="5"/>
      <c r="J59" s="5"/>
      <c r="K59" s="5"/>
    </row>
    <row r="60" spans="1:11" s="4" customFormat="1" ht="21" customHeight="1">
      <c r="A60" s="196" t="s">
        <v>0</v>
      </c>
      <c r="B60" s="202" t="s">
        <v>1</v>
      </c>
      <c r="C60" s="202" t="s">
        <v>2</v>
      </c>
      <c r="D60" s="203" t="s">
        <v>3</v>
      </c>
      <c r="E60" s="203"/>
      <c r="F60" s="204"/>
      <c r="G60" s="40"/>
      <c r="H60" s="2"/>
      <c r="I60" s="5"/>
      <c r="J60" s="5"/>
      <c r="K60" s="5"/>
    </row>
    <row r="61" spans="1:11" s="4" customFormat="1" ht="21" customHeight="1">
      <c r="A61" s="196"/>
      <c r="B61" s="202"/>
      <c r="C61" s="202"/>
      <c r="D61" s="76" t="s">
        <v>4</v>
      </c>
      <c r="E61" s="76" t="s">
        <v>5</v>
      </c>
      <c r="F61" s="77" t="s">
        <v>6</v>
      </c>
      <c r="G61" s="40"/>
      <c r="H61" s="2"/>
      <c r="I61" s="5"/>
      <c r="J61" s="5"/>
      <c r="K61" s="5"/>
    </row>
    <row r="62" spans="1:11" s="4" customFormat="1" ht="21" customHeight="1">
      <c r="A62" s="248" t="s">
        <v>109</v>
      </c>
      <c r="B62" s="268" t="s">
        <v>178</v>
      </c>
      <c r="C62" s="32" t="s">
        <v>179</v>
      </c>
      <c r="D62" s="242">
        <v>450</v>
      </c>
      <c r="E62" s="242">
        <v>300</v>
      </c>
      <c r="F62" s="247">
        <f>SUM(D62:E62)</f>
        <v>750</v>
      </c>
      <c r="G62" s="40"/>
      <c r="H62" s="2"/>
      <c r="I62" s="5"/>
      <c r="J62" s="5"/>
      <c r="K62" s="5"/>
    </row>
    <row r="63" spans="1:11" s="4" customFormat="1" ht="21" customHeight="1">
      <c r="A63" s="248"/>
      <c r="B63" s="268"/>
      <c r="C63" s="32" t="s">
        <v>110</v>
      </c>
      <c r="D63" s="242"/>
      <c r="E63" s="242"/>
      <c r="F63" s="247"/>
      <c r="G63" s="40"/>
      <c r="H63" s="2"/>
      <c r="I63" s="5"/>
      <c r="J63" s="5"/>
      <c r="K63" s="5"/>
    </row>
    <row r="64" spans="1:11" s="4" customFormat="1" ht="21" customHeight="1">
      <c r="A64" s="98" t="s">
        <v>37</v>
      </c>
      <c r="B64" s="78" t="s">
        <v>95</v>
      </c>
      <c r="C64" s="31" t="s">
        <v>111</v>
      </c>
      <c r="D64" s="51">
        <v>300</v>
      </c>
      <c r="E64" s="51">
        <v>300</v>
      </c>
      <c r="F64" s="56">
        <f>SUM(D64:E64)</f>
        <v>600</v>
      </c>
      <c r="G64" s="40"/>
      <c r="H64" s="2"/>
      <c r="I64" s="5"/>
      <c r="J64" s="5"/>
      <c r="K64" s="5"/>
    </row>
    <row r="65" spans="1:11" s="4" customFormat="1" ht="28.5" customHeight="1" thickBot="1">
      <c r="A65" s="269" t="s">
        <v>112</v>
      </c>
      <c r="B65" s="245" t="s">
        <v>177</v>
      </c>
      <c r="C65" s="31" t="s">
        <v>180</v>
      </c>
      <c r="D65" s="243">
        <v>450</v>
      </c>
      <c r="E65" s="243">
        <v>300</v>
      </c>
      <c r="F65" s="240">
        <f>SUM(D65:E65)</f>
        <v>750</v>
      </c>
      <c r="G65" s="40"/>
      <c r="H65" s="2"/>
      <c r="I65" s="5"/>
      <c r="J65" s="5"/>
      <c r="K65" s="5"/>
    </row>
    <row r="66" spans="1:11" s="4" customFormat="1" ht="21" customHeight="1" thickBot="1">
      <c r="A66" s="270"/>
      <c r="B66" s="246"/>
      <c r="C66" s="116" t="s">
        <v>113</v>
      </c>
      <c r="D66" s="244"/>
      <c r="E66" s="244"/>
      <c r="F66" s="241"/>
      <c r="G66" s="40"/>
      <c r="H66" s="2"/>
      <c r="I66" s="5"/>
      <c r="J66" s="5"/>
      <c r="K66" s="5"/>
    </row>
    <row r="67" spans="1:11" s="4" customFormat="1" ht="21" customHeight="1" thickBot="1">
      <c r="A67" s="191" t="s">
        <v>16</v>
      </c>
      <c r="B67" s="192"/>
      <c r="C67" s="192"/>
      <c r="D67" s="103">
        <f>SUM(D62:D66)</f>
        <v>1200</v>
      </c>
      <c r="E67" s="103">
        <f>SUM(E62:E66)</f>
        <v>900</v>
      </c>
      <c r="F67" s="104">
        <f>SUM(F62:F66)</f>
        <v>2100</v>
      </c>
      <c r="G67" s="40"/>
      <c r="H67" s="2"/>
      <c r="I67" s="5"/>
      <c r="J67" s="5"/>
      <c r="K67" s="5"/>
    </row>
    <row r="68" spans="1:11" s="4" customFormat="1" ht="21" customHeight="1" thickBot="1">
      <c r="A68" s="150"/>
      <c r="B68" s="150"/>
      <c r="C68" s="150"/>
      <c r="D68" s="151"/>
      <c r="E68" s="151"/>
      <c r="F68" s="151"/>
      <c r="G68" s="40"/>
      <c r="H68" s="2"/>
      <c r="I68" s="5"/>
      <c r="J68" s="5"/>
      <c r="K68" s="5"/>
    </row>
    <row r="69" spans="1:11" s="4" customFormat="1" ht="30" customHeight="1">
      <c r="A69" s="205" t="s">
        <v>17</v>
      </c>
      <c r="B69" s="194"/>
      <c r="C69" s="194"/>
      <c r="D69" s="194"/>
      <c r="E69" s="194"/>
      <c r="F69" s="195"/>
      <c r="G69" s="40"/>
      <c r="H69" s="2"/>
      <c r="I69" s="5"/>
      <c r="J69" s="5"/>
      <c r="K69" s="5"/>
    </row>
    <row r="70" spans="1:11" s="4" customFormat="1" ht="21" customHeight="1">
      <c r="A70" s="196" t="s">
        <v>0</v>
      </c>
      <c r="B70" s="202" t="s">
        <v>1</v>
      </c>
      <c r="C70" s="202" t="s">
        <v>2</v>
      </c>
      <c r="D70" s="203" t="s">
        <v>3</v>
      </c>
      <c r="E70" s="203"/>
      <c r="F70" s="204"/>
      <c r="G70" s="40"/>
      <c r="H70" s="2"/>
      <c r="I70" s="5"/>
      <c r="J70" s="5"/>
      <c r="K70" s="5"/>
    </row>
    <row r="71" spans="1:11" s="4" customFormat="1" ht="21" customHeight="1">
      <c r="A71" s="196"/>
      <c r="B71" s="202"/>
      <c r="C71" s="202"/>
      <c r="D71" s="76" t="s">
        <v>4</v>
      </c>
      <c r="E71" s="76" t="s">
        <v>5</v>
      </c>
      <c r="F71" s="77" t="s">
        <v>6</v>
      </c>
      <c r="G71" s="40"/>
      <c r="H71" s="2"/>
      <c r="I71" s="5"/>
      <c r="J71" s="5"/>
      <c r="K71" s="5"/>
    </row>
    <row r="72" spans="1:11" s="4" customFormat="1" ht="21" customHeight="1">
      <c r="A72" s="271" t="s">
        <v>30</v>
      </c>
      <c r="B72" s="33" t="s">
        <v>114</v>
      </c>
      <c r="C72" s="34" t="s">
        <v>115</v>
      </c>
      <c r="D72" s="57"/>
      <c r="E72" s="57"/>
      <c r="F72" s="58"/>
      <c r="G72" s="40"/>
      <c r="H72" s="2"/>
      <c r="I72" s="5"/>
      <c r="J72" s="5"/>
      <c r="K72" s="5"/>
    </row>
    <row r="73" spans="1:11" s="4" customFormat="1" ht="21" customHeight="1">
      <c r="A73" s="271"/>
      <c r="B73" s="27" t="s">
        <v>97</v>
      </c>
      <c r="C73" s="28" t="s">
        <v>98</v>
      </c>
      <c r="D73" s="57"/>
      <c r="E73" s="57">
        <v>120</v>
      </c>
      <c r="F73" s="58">
        <f aca="true" t="shared" si="2" ref="F73:F78">SUM(D73:E73)</f>
        <v>120</v>
      </c>
      <c r="G73" s="40"/>
      <c r="H73" s="2"/>
      <c r="I73" s="5"/>
      <c r="J73" s="5"/>
      <c r="K73" s="5"/>
    </row>
    <row r="74" spans="1:11" s="4" customFormat="1" ht="21" customHeight="1">
      <c r="A74" s="99" t="s">
        <v>116</v>
      </c>
      <c r="B74" s="27" t="s">
        <v>117</v>
      </c>
      <c r="C74" s="35" t="s">
        <v>118</v>
      </c>
      <c r="D74" s="57">
        <v>110</v>
      </c>
      <c r="E74" s="57">
        <v>110</v>
      </c>
      <c r="F74" s="58">
        <f t="shared" si="2"/>
        <v>220</v>
      </c>
      <c r="G74" s="40"/>
      <c r="H74" s="2"/>
      <c r="I74" s="5"/>
      <c r="J74" s="5"/>
      <c r="K74" s="5"/>
    </row>
    <row r="75" spans="1:11" s="4" customFormat="1" ht="21" customHeight="1">
      <c r="A75" s="99" t="s">
        <v>100</v>
      </c>
      <c r="B75" s="33" t="s">
        <v>119</v>
      </c>
      <c r="C75" s="36" t="s">
        <v>120</v>
      </c>
      <c r="D75" s="57">
        <v>110</v>
      </c>
      <c r="E75" s="57">
        <v>110</v>
      </c>
      <c r="F75" s="58">
        <f t="shared" si="2"/>
        <v>220</v>
      </c>
      <c r="G75" s="40"/>
      <c r="H75" s="2"/>
      <c r="I75" s="5"/>
      <c r="J75" s="5"/>
      <c r="K75" s="5"/>
    </row>
    <row r="76" spans="1:11" s="4" customFormat="1" ht="21" customHeight="1">
      <c r="A76" s="99" t="s">
        <v>121</v>
      </c>
      <c r="B76" s="33" t="s">
        <v>122</v>
      </c>
      <c r="C76" s="28" t="s">
        <v>123</v>
      </c>
      <c r="D76" s="57">
        <v>220</v>
      </c>
      <c r="E76" s="57">
        <v>110</v>
      </c>
      <c r="F76" s="58">
        <f t="shared" si="2"/>
        <v>330</v>
      </c>
      <c r="G76" s="40"/>
      <c r="H76" s="2"/>
      <c r="I76" s="5"/>
      <c r="J76" s="5"/>
      <c r="K76" s="5"/>
    </row>
    <row r="77" spans="1:11" s="4" customFormat="1" ht="21" customHeight="1">
      <c r="A77" s="99" t="s">
        <v>124</v>
      </c>
      <c r="B77" s="27" t="s">
        <v>125</v>
      </c>
      <c r="C77" s="28" t="s">
        <v>210</v>
      </c>
      <c r="D77" s="57">
        <v>110</v>
      </c>
      <c r="E77" s="57">
        <v>110</v>
      </c>
      <c r="F77" s="58">
        <f t="shared" si="2"/>
        <v>220</v>
      </c>
      <c r="G77" s="40"/>
      <c r="H77" s="2"/>
      <c r="I77" s="5"/>
      <c r="J77" s="5"/>
      <c r="K77" s="5"/>
    </row>
    <row r="78" spans="1:11" s="4" customFormat="1" ht="21" customHeight="1" thickBot="1">
      <c r="A78" s="117" t="s">
        <v>107</v>
      </c>
      <c r="B78" s="118" t="s">
        <v>126</v>
      </c>
      <c r="C78" s="119" t="s">
        <v>127</v>
      </c>
      <c r="D78" s="120">
        <v>165</v>
      </c>
      <c r="E78" s="120">
        <v>165</v>
      </c>
      <c r="F78" s="121">
        <f t="shared" si="2"/>
        <v>330</v>
      </c>
      <c r="G78" s="40"/>
      <c r="H78" s="2"/>
      <c r="I78" s="5"/>
      <c r="J78" s="5"/>
      <c r="K78" s="5"/>
    </row>
    <row r="79" spans="1:11" s="4" customFormat="1" ht="21" customHeight="1" thickBot="1">
      <c r="A79" s="191" t="s">
        <v>18</v>
      </c>
      <c r="B79" s="192"/>
      <c r="C79" s="192"/>
      <c r="D79" s="103">
        <f>SUM(D72:D78)</f>
        <v>715</v>
      </c>
      <c r="E79" s="103">
        <f>SUM(E72:E78)</f>
        <v>725</v>
      </c>
      <c r="F79" s="104">
        <f>SUM(F72:F78)</f>
        <v>1440</v>
      </c>
      <c r="G79" s="40"/>
      <c r="H79" s="2"/>
      <c r="I79" s="5"/>
      <c r="J79" s="5"/>
      <c r="K79" s="5"/>
    </row>
    <row r="80" spans="1:11" s="4" customFormat="1" ht="21" customHeight="1" thickBot="1">
      <c r="A80" s="150"/>
      <c r="B80" s="150"/>
      <c r="C80" s="150"/>
      <c r="D80" s="151"/>
      <c r="E80" s="151"/>
      <c r="F80" s="151"/>
      <c r="G80" s="40"/>
      <c r="H80" s="2"/>
      <c r="I80" s="5"/>
      <c r="J80" s="5"/>
      <c r="K80" s="5"/>
    </row>
    <row r="81" spans="1:11" s="4" customFormat="1" ht="38.25" customHeight="1">
      <c r="A81" s="193" t="s">
        <v>70</v>
      </c>
      <c r="B81" s="194"/>
      <c r="C81" s="194"/>
      <c r="D81" s="194"/>
      <c r="E81" s="194"/>
      <c r="F81" s="195"/>
      <c r="G81" s="40"/>
      <c r="H81" s="2"/>
      <c r="I81" s="5"/>
      <c r="J81" s="5"/>
      <c r="K81" s="5"/>
    </row>
    <row r="82" spans="1:11" s="4" customFormat="1" ht="21" customHeight="1">
      <c r="A82" s="196" t="s">
        <v>0</v>
      </c>
      <c r="B82" s="202" t="s">
        <v>1</v>
      </c>
      <c r="C82" s="202" t="s">
        <v>2</v>
      </c>
      <c r="D82" s="203" t="s">
        <v>3</v>
      </c>
      <c r="E82" s="203"/>
      <c r="F82" s="204"/>
      <c r="G82" s="40"/>
      <c r="H82" s="2"/>
      <c r="I82" s="5"/>
      <c r="J82" s="5"/>
      <c r="K82" s="5"/>
    </row>
    <row r="83" spans="1:11" s="4" customFormat="1" ht="21" customHeight="1">
      <c r="A83" s="196"/>
      <c r="B83" s="202"/>
      <c r="C83" s="202"/>
      <c r="D83" s="76" t="s">
        <v>4</v>
      </c>
      <c r="E83" s="76" t="s">
        <v>5</v>
      </c>
      <c r="F83" s="77" t="s">
        <v>6</v>
      </c>
      <c r="G83" s="40"/>
      <c r="H83" s="2"/>
      <c r="I83" s="5"/>
      <c r="J83" s="5"/>
      <c r="K83" s="5"/>
    </row>
    <row r="84" spans="1:11" s="4" customFormat="1" ht="21" customHeight="1">
      <c r="A84" s="264" t="s">
        <v>40</v>
      </c>
      <c r="B84" s="101" t="s">
        <v>155</v>
      </c>
      <c r="C84" s="8" t="s">
        <v>160</v>
      </c>
      <c r="D84" s="49">
        <v>1200</v>
      </c>
      <c r="E84" s="76"/>
      <c r="F84" s="50">
        <f>SUM(D84:E84)</f>
        <v>1200</v>
      </c>
      <c r="G84" s="40"/>
      <c r="H84" s="2"/>
      <c r="I84" s="5"/>
      <c r="J84" s="5"/>
      <c r="K84" s="5"/>
    </row>
    <row r="85" spans="1:11" s="4" customFormat="1" ht="21" customHeight="1">
      <c r="A85" s="265"/>
      <c r="B85" s="100" t="s">
        <v>128</v>
      </c>
      <c r="C85" s="71" t="s">
        <v>182</v>
      </c>
      <c r="D85" s="72">
        <v>1600</v>
      </c>
      <c r="E85" s="72"/>
      <c r="F85" s="73">
        <f aca="true" t="shared" si="3" ref="F85:F90">SUM(D85:E85)</f>
        <v>1600</v>
      </c>
      <c r="G85" s="40"/>
      <c r="H85" s="2"/>
      <c r="I85" s="5"/>
      <c r="J85" s="5"/>
      <c r="K85" s="5"/>
    </row>
    <row r="86" spans="1:11" s="4" customFormat="1" ht="21" customHeight="1">
      <c r="A86" s="265"/>
      <c r="B86" s="100" t="s">
        <v>129</v>
      </c>
      <c r="C86" s="37" t="s">
        <v>130</v>
      </c>
      <c r="D86" s="59">
        <v>1000</v>
      </c>
      <c r="E86" s="59"/>
      <c r="F86" s="60">
        <f t="shared" si="3"/>
        <v>1000</v>
      </c>
      <c r="G86" s="40"/>
      <c r="H86" s="2"/>
      <c r="I86" s="5"/>
      <c r="J86" s="5"/>
      <c r="K86" s="5"/>
    </row>
    <row r="87" spans="1:11" s="4" customFormat="1" ht="21" customHeight="1">
      <c r="A87" s="265"/>
      <c r="B87" s="272" t="s">
        <v>131</v>
      </c>
      <c r="C87" s="37" t="s">
        <v>132</v>
      </c>
      <c r="D87" s="59">
        <v>500</v>
      </c>
      <c r="E87" s="59"/>
      <c r="F87" s="60">
        <f t="shared" si="3"/>
        <v>500</v>
      </c>
      <c r="G87" s="40"/>
      <c r="H87" s="2"/>
      <c r="I87" s="5"/>
      <c r="J87" s="5"/>
      <c r="K87" s="5"/>
    </row>
    <row r="88" spans="1:11" s="4" customFormat="1" ht="21" customHeight="1">
      <c r="A88" s="265"/>
      <c r="B88" s="272"/>
      <c r="C88" s="37" t="s">
        <v>133</v>
      </c>
      <c r="D88" s="59">
        <v>2000</v>
      </c>
      <c r="E88" s="59"/>
      <c r="F88" s="60">
        <f t="shared" si="3"/>
        <v>2000</v>
      </c>
      <c r="G88" s="40"/>
      <c r="H88" s="2"/>
      <c r="I88" s="5"/>
      <c r="J88" s="5"/>
      <c r="K88" s="5"/>
    </row>
    <row r="89" spans="1:11" s="4" customFormat="1" ht="21" customHeight="1">
      <c r="A89" s="266"/>
      <c r="B89" s="100" t="s">
        <v>95</v>
      </c>
      <c r="C89" s="37" t="s">
        <v>181</v>
      </c>
      <c r="D89" s="59">
        <v>200</v>
      </c>
      <c r="E89" s="59">
        <v>100</v>
      </c>
      <c r="F89" s="60">
        <f t="shared" si="3"/>
        <v>300</v>
      </c>
      <c r="G89" s="40"/>
      <c r="H89" s="2"/>
      <c r="I89" s="5"/>
      <c r="J89" s="5"/>
      <c r="K89" s="5"/>
    </row>
    <row r="90" spans="1:11" s="4" customFormat="1" ht="21" customHeight="1" thickBot="1">
      <c r="A90" s="122" t="s">
        <v>134</v>
      </c>
      <c r="B90" s="123" t="s">
        <v>135</v>
      </c>
      <c r="C90" s="124" t="s">
        <v>209</v>
      </c>
      <c r="D90" s="125">
        <v>300</v>
      </c>
      <c r="E90" s="125"/>
      <c r="F90" s="126">
        <f t="shared" si="3"/>
        <v>300</v>
      </c>
      <c r="G90" s="40"/>
      <c r="H90" s="2"/>
      <c r="I90" s="5"/>
      <c r="J90" s="5"/>
      <c r="K90" s="5"/>
    </row>
    <row r="91" spans="1:11" s="4" customFormat="1" ht="21" customHeight="1" thickBot="1">
      <c r="A91" s="191" t="s">
        <v>20</v>
      </c>
      <c r="B91" s="192"/>
      <c r="C91" s="192"/>
      <c r="D91" s="103">
        <f>SUM(D84:D90)</f>
        <v>6800</v>
      </c>
      <c r="E91" s="103">
        <f>SUM(E85:E90)</f>
        <v>100</v>
      </c>
      <c r="F91" s="104">
        <f>SUM(F84:F90)</f>
        <v>6900</v>
      </c>
      <c r="G91" s="40"/>
      <c r="H91" s="2"/>
      <c r="I91" s="5"/>
      <c r="J91" s="5"/>
      <c r="K91" s="5"/>
    </row>
    <row r="92" spans="1:11" s="4" customFormat="1" ht="21" customHeight="1" thickBot="1">
      <c r="A92" s="150"/>
      <c r="B92" s="150"/>
      <c r="C92" s="150"/>
      <c r="D92" s="151"/>
      <c r="E92" s="151"/>
      <c r="F92" s="151"/>
      <c r="G92" s="40"/>
      <c r="H92" s="2"/>
      <c r="I92" s="5"/>
      <c r="J92" s="5"/>
      <c r="K92" s="5"/>
    </row>
    <row r="93" spans="1:11" s="4" customFormat="1" ht="30" customHeight="1">
      <c r="A93" s="205" t="s">
        <v>69</v>
      </c>
      <c r="B93" s="194"/>
      <c r="C93" s="194"/>
      <c r="D93" s="194"/>
      <c r="E93" s="194"/>
      <c r="F93" s="195"/>
      <c r="G93" s="40"/>
      <c r="H93" s="2"/>
      <c r="I93" s="5"/>
      <c r="J93" s="5"/>
      <c r="K93" s="5"/>
    </row>
    <row r="94" spans="1:11" s="4" customFormat="1" ht="21" customHeight="1">
      <c r="A94" s="196" t="s">
        <v>0</v>
      </c>
      <c r="B94" s="202" t="s">
        <v>1</v>
      </c>
      <c r="C94" s="202" t="s">
        <v>2</v>
      </c>
      <c r="D94" s="203" t="s">
        <v>3</v>
      </c>
      <c r="E94" s="203"/>
      <c r="F94" s="204"/>
      <c r="G94" s="40"/>
      <c r="H94" s="2"/>
      <c r="I94" s="5"/>
      <c r="J94" s="5"/>
      <c r="K94" s="5"/>
    </row>
    <row r="95" spans="1:11" s="4" customFormat="1" ht="21" customHeight="1">
      <c r="A95" s="196"/>
      <c r="B95" s="202"/>
      <c r="C95" s="202"/>
      <c r="D95" s="76" t="s">
        <v>4</v>
      </c>
      <c r="E95" s="76" t="s">
        <v>5</v>
      </c>
      <c r="F95" s="77" t="s">
        <v>6</v>
      </c>
      <c r="G95" s="40"/>
      <c r="H95" s="2"/>
      <c r="I95" s="5"/>
      <c r="J95" s="5"/>
      <c r="K95" s="5"/>
    </row>
    <row r="96" spans="1:11" s="4" customFormat="1" ht="21" customHeight="1">
      <c r="A96" s="248" t="s">
        <v>30</v>
      </c>
      <c r="B96" s="78" t="s">
        <v>136</v>
      </c>
      <c r="C96" s="32" t="s">
        <v>186</v>
      </c>
      <c r="D96" s="75">
        <v>5000</v>
      </c>
      <c r="E96" s="75"/>
      <c r="F96" s="79">
        <f>SUM(D96:E96)</f>
        <v>5000</v>
      </c>
      <c r="G96" s="40"/>
      <c r="H96" s="2"/>
      <c r="I96" s="5"/>
      <c r="J96" s="5"/>
      <c r="K96" s="5"/>
    </row>
    <row r="97" spans="1:11" s="4" customFormat="1" ht="24" customHeight="1">
      <c r="A97" s="248"/>
      <c r="B97" s="74" t="s">
        <v>154</v>
      </c>
      <c r="C97" s="32" t="s">
        <v>183</v>
      </c>
      <c r="D97" s="75">
        <v>800</v>
      </c>
      <c r="E97" s="75"/>
      <c r="F97" s="79">
        <f>SUM(D97:E97)</f>
        <v>800</v>
      </c>
      <c r="G97" s="40"/>
      <c r="H97" s="2"/>
      <c r="I97" s="5"/>
      <c r="J97" s="5"/>
      <c r="K97" s="5"/>
    </row>
    <row r="98" spans="1:11" s="4" customFormat="1" ht="21" customHeight="1">
      <c r="A98" s="248"/>
      <c r="B98" s="74" t="s">
        <v>137</v>
      </c>
      <c r="C98" s="31" t="s">
        <v>184</v>
      </c>
      <c r="D98" s="75">
        <v>120</v>
      </c>
      <c r="E98" s="75"/>
      <c r="F98" s="79">
        <f>SUM(D98:E98)</f>
        <v>120</v>
      </c>
      <c r="G98" s="40"/>
      <c r="H98" s="2"/>
      <c r="I98" s="5"/>
      <c r="J98" s="5"/>
      <c r="K98" s="5"/>
    </row>
    <row r="99" spans="1:11" s="4" customFormat="1" ht="21" customHeight="1">
      <c r="A99" s="248"/>
      <c r="B99" s="74" t="s">
        <v>152</v>
      </c>
      <c r="C99" s="32" t="s">
        <v>138</v>
      </c>
      <c r="D99" s="75">
        <v>500</v>
      </c>
      <c r="E99" s="75"/>
      <c r="F99" s="79">
        <f>SUM(D99:E99)</f>
        <v>500</v>
      </c>
      <c r="G99" s="40"/>
      <c r="H99" s="2"/>
      <c r="I99" s="5"/>
      <c r="J99" s="5"/>
      <c r="K99" s="5"/>
    </row>
    <row r="100" spans="1:11" s="4" customFormat="1" ht="27.75" customHeight="1" thickBot="1">
      <c r="A100" s="111" t="s">
        <v>59</v>
      </c>
      <c r="B100" s="112" t="s">
        <v>153</v>
      </c>
      <c r="C100" s="116" t="s">
        <v>185</v>
      </c>
      <c r="D100" s="127">
        <v>200</v>
      </c>
      <c r="E100" s="128"/>
      <c r="F100" s="115">
        <f>SUM(D100:E100)</f>
        <v>200</v>
      </c>
      <c r="G100" s="40"/>
      <c r="H100" s="2"/>
      <c r="I100" s="5"/>
      <c r="J100" s="5"/>
      <c r="K100" s="5"/>
    </row>
    <row r="101" spans="1:11" s="4" customFormat="1" ht="21" customHeight="1" thickBot="1">
      <c r="A101" s="191" t="s">
        <v>21</v>
      </c>
      <c r="B101" s="192"/>
      <c r="C101" s="192"/>
      <c r="D101" s="103">
        <f>SUM(D96:D100)</f>
        <v>6620</v>
      </c>
      <c r="E101" s="103">
        <f>SUM(E96:E100)</f>
        <v>0</v>
      </c>
      <c r="F101" s="104">
        <f>SUM(F96:F100)</f>
        <v>6620</v>
      </c>
      <c r="G101" s="40"/>
      <c r="H101" s="2"/>
      <c r="I101" s="5"/>
      <c r="J101" s="5"/>
      <c r="K101" s="5"/>
    </row>
    <row r="102" spans="1:11" s="4" customFormat="1" ht="21" customHeight="1" thickBot="1">
      <c r="A102" s="150"/>
      <c r="B102" s="150"/>
      <c r="C102" s="150"/>
      <c r="D102" s="151"/>
      <c r="E102" s="151"/>
      <c r="F102" s="151"/>
      <c r="G102" s="40"/>
      <c r="H102" s="2"/>
      <c r="I102" s="5"/>
      <c r="J102" s="5"/>
      <c r="K102" s="5"/>
    </row>
    <row r="103" spans="1:11" s="4" customFormat="1" ht="30" customHeight="1">
      <c r="A103" s="193" t="s">
        <v>68</v>
      </c>
      <c r="B103" s="194"/>
      <c r="C103" s="194"/>
      <c r="D103" s="194"/>
      <c r="E103" s="194"/>
      <c r="F103" s="195"/>
      <c r="G103" s="40"/>
      <c r="H103" s="2"/>
      <c r="I103" s="5"/>
      <c r="J103" s="5"/>
      <c r="K103" s="5"/>
    </row>
    <row r="104" spans="1:11" s="4" customFormat="1" ht="21" customHeight="1">
      <c r="A104" s="196" t="s">
        <v>0</v>
      </c>
      <c r="B104" s="202" t="s">
        <v>1</v>
      </c>
      <c r="C104" s="202" t="s">
        <v>2</v>
      </c>
      <c r="D104" s="203" t="s">
        <v>3</v>
      </c>
      <c r="E104" s="203"/>
      <c r="F104" s="204"/>
      <c r="G104" s="40"/>
      <c r="H104" s="2"/>
      <c r="I104" s="5"/>
      <c r="J104" s="5"/>
      <c r="K104" s="5"/>
    </row>
    <row r="105" spans="1:11" s="4" customFormat="1" ht="21" customHeight="1">
      <c r="A105" s="196"/>
      <c r="B105" s="202"/>
      <c r="C105" s="202"/>
      <c r="D105" s="76" t="s">
        <v>4</v>
      </c>
      <c r="E105" s="76" t="s">
        <v>5</v>
      </c>
      <c r="F105" s="77" t="s">
        <v>6</v>
      </c>
      <c r="G105" s="40"/>
      <c r="H105" s="2"/>
      <c r="I105" s="5"/>
      <c r="J105" s="5"/>
      <c r="K105" s="5"/>
    </row>
    <row r="106" spans="1:11" s="4" customFormat="1" ht="21" customHeight="1">
      <c r="A106" s="99" t="s">
        <v>103</v>
      </c>
      <c r="B106" s="33" t="s">
        <v>139</v>
      </c>
      <c r="C106" s="35" t="s">
        <v>187</v>
      </c>
      <c r="D106" s="57">
        <v>90</v>
      </c>
      <c r="E106" s="61"/>
      <c r="F106" s="58">
        <f>SUM(D106:E106)</f>
        <v>90</v>
      </c>
      <c r="G106" s="40"/>
      <c r="H106" s="2"/>
      <c r="I106" s="5"/>
      <c r="J106" s="5"/>
      <c r="K106" s="5"/>
    </row>
    <row r="107" spans="1:11" s="4" customFormat="1" ht="21" customHeight="1">
      <c r="A107" s="99" t="s">
        <v>107</v>
      </c>
      <c r="B107" s="27" t="s">
        <v>140</v>
      </c>
      <c r="C107" s="35" t="s">
        <v>188</v>
      </c>
      <c r="D107" s="57">
        <v>90</v>
      </c>
      <c r="E107" s="62"/>
      <c r="F107" s="58">
        <f>SUM(D107:E107)</f>
        <v>90</v>
      </c>
      <c r="G107" s="40"/>
      <c r="H107" s="2"/>
      <c r="I107" s="5"/>
      <c r="J107" s="5"/>
      <c r="K107" s="5"/>
    </row>
    <row r="108" spans="1:11" s="4" customFormat="1" ht="21" customHeight="1" thickBot="1">
      <c r="A108" s="249" t="s">
        <v>22</v>
      </c>
      <c r="B108" s="250"/>
      <c r="C108" s="250"/>
      <c r="D108" s="102">
        <f>SUM(D106:D107)</f>
        <v>180</v>
      </c>
      <c r="E108" s="102">
        <f>SUM(E106:E107)</f>
        <v>0</v>
      </c>
      <c r="F108" s="55">
        <f>SUM(F106:F107)</f>
        <v>180</v>
      </c>
      <c r="G108" s="40"/>
      <c r="H108" s="2"/>
      <c r="I108" s="5"/>
      <c r="J108" s="5"/>
      <c r="K108" s="5"/>
    </row>
    <row r="109" spans="1:11" s="4" customFormat="1" ht="26.25" customHeight="1" thickBot="1">
      <c r="A109" s="251" t="s">
        <v>23</v>
      </c>
      <c r="B109" s="252"/>
      <c r="C109" s="252"/>
      <c r="D109" s="103">
        <f>D108+D101+D91+D79+D67+D57+D46</f>
        <v>19170</v>
      </c>
      <c r="E109" s="103">
        <f>E108+E101+E91+E79+E67+E57+E46</f>
        <v>3600</v>
      </c>
      <c r="F109" s="104">
        <f>(F108+F101+F91+F79+F67+F57+F46)</f>
        <v>22770</v>
      </c>
      <c r="G109" s="40"/>
      <c r="H109" s="2"/>
      <c r="I109" s="5"/>
      <c r="J109" s="5"/>
      <c r="K109" s="5"/>
    </row>
    <row r="110" spans="1:11" s="4" customFormat="1" ht="26.25" customHeight="1" thickBot="1">
      <c r="A110" s="157"/>
      <c r="B110" s="157"/>
      <c r="C110" s="157"/>
      <c r="D110" s="151"/>
      <c r="E110" s="151"/>
      <c r="F110" s="151"/>
      <c r="G110" s="40"/>
      <c r="H110" s="2"/>
      <c r="I110" s="5"/>
      <c r="J110" s="5"/>
      <c r="K110" s="5"/>
    </row>
    <row r="111" spans="1:11" s="4" customFormat="1" ht="30" customHeight="1">
      <c r="A111" s="253" t="s">
        <v>24</v>
      </c>
      <c r="B111" s="254"/>
      <c r="C111" s="254"/>
      <c r="D111" s="254"/>
      <c r="E111" s="254"/>
      <c r="F111" s="255"/>
      <c r="G111" s="40"/>
      <c r="H111" s="2"/>
      <c r="I111" s="5"/>
      <c r="J111" s="5"/>
      <c r="K111" s="5"/>
    </row>
    <row r="112" spans="1:11" s="4" customFormat="1" ht="21" customHeight="1">
      <c r="A112" s="196" t="s">
        <v>0</v>
      </c>
      <c r="B112" s="202" t="s">
        <v>1</v>
      </c>
      <c r="C112" s="202" t="s">
        <v>2</v>
      </c>
      <c r="D112" s="203" t="s">
        <v>3</v>
      </c>
      <c r="E112" s="203"/>
      <c r="F112" s="204"/>
      <c r="G112" s="40"/>
      <c r="H112" s="2"/>
      <c r="I112" s="5"/>
      <c r="J112" s="5"/>
      <c r="K112" s="5"/>
    </row>
    <row r="113" spans="1:11" s="4" customFormat="1" ht="21" customHeight="1">
      <c r="A113" s="196"/>
      <c r="B113" s="202"/>
      <c r="C113" s="202"/>
      <c r="D113" s="6" t="s">
        <v>4</v>
      </c>
      <c r="E113" s="6" t="s">
        <v>5</v>
      </c>
      <c r="F113" s="7" t="s">
        <v>6</v>
      </c>
      <c r="G113" s="40"/>
      <c r="H113" s="2"/>
      <c r="I113" s="5"/>
      <c r="J113" s="5"/>
      <c r="K113" s="5"/>
    </row>
    <row r="114" spans="1:11" s="4" customFormat="1" ht="21" customHeight="1">
      <c r="A114" s="13" t="s">
        <v>30</v>
      </c>
      <c r="B114" s="14" t="s">
        <v>54</v>
      </c>
      <c r="C114" s="15" t="s">
        <v>80</v>
      </c>
      <c r="D114" s="63" t="s">
        <v>55</v>
      </c>
      <c r="E114" s="63" t="s">
        <v>55</v>
      </c>
      <c r="F114" s="64" t="s">
        <v>55</v>
      </c>
      <c r="G114" s="40"/>
      <c r="H114" s="2"/>
      <c r="I114" s="5"/>
      <c r="J114" s="5"/>
      <c r="K114" s="5"/>
    </row>
    <row r="115" spans="1:11" s="4" customFormat="1" ht="21" customHeight="1">
      <c r="A115" s="13" t="s">
        <v>56</v>
      </c>
      <c r="B115" s="14" t="s">
        <v>57</v>
      </c>
      <c r="C115" s="15" t="s">
        <v>79</v>
      </c>
      <c r="D115" s="63" t="s">
        <v>55</v>
      </c>
      <c r="E115" s="63" t="s">
        <v>55</v>
      </c>
      <c r="F115" s="64" t="s">
        <v>55</v>
      </c>
      <c r="G115" s="40"/>
      <c r="H115" s="2"/>
      <c r="I115" s="5"/>
      <c r="J115" s="5"/>
      <c r="K115" s="5"/>
    </row>
    <row r="116" spans="1:11" s="4" customFormat="1" ht="21" customHeight="1">
      <c r="A116" s="226" t="s">
        <v>30</v>
      </c>
      <c r="B116" s="257" t="s">
        <v>58</v>
      </c>
      <c r="C116" s="15" t="s">
        <v>78</v>
      </c>
      <c r="D116" s="208">
        <v>5000</v>
      </c>
      <c r="E116" s="208" t="s">
        <v>55</v>
      </c>
      <c r="F116" s="256">
        <f>SUM(D116:E117)</f>
        <v>5000</v>
      </c>
      <c r="G116" s="40"/>
      <c r="H116" s="2"/>
      <c r="I116" s="5"/>
      <c r="J116" s="5"/>
      <c r="K116" s="5"/>
    </row>
    <row r="117" spans="1:11" s="4" customFormat="1" ht="21" customHeight="1">
      <c r="A117" s="226"/>
      <c r="B117" s="257"/>
      <c r="C117" s="15" t="s">
        <v>77</v>
      </c>
      <c r="D117" s="208"/>
      <c r="E117" s="208"/>
      <c r="F117" s="256"/>
      <c r="G117" s="40"/>
      <c r="H117" s="2"/>
      <c r="I117" s="5"/>
      <c r="J117" s="5"/>
      <c r="K117" s="5"/>
    </row>
    <row r="118" spans="1:11" s="4" customFormat="1" ht="21" customHeight="1" thickBot="1">
      <c r="A118" s="129" t="s">
        <v>59</v>
      </c>
      <c r="B118" s="130" t="s">
        <v>60</v>
      </c>
      <c r="C118" s="131" t="s">
        <v>76</v>
      </c>
      <c r="D118" s="132">
        <v>2000</v>
      </c>
      <c r="E118" s="132" t="s">
        <v>55</v>
      </c>
      <c r="F118" s="133">
        <f>SUM(D118:E118)</f>
        <v>2000</v>
      </c>
      <c r="G118" s="40"/>
      <c r="H118" s="2"/>
      <c r="I118" s="5"/>
      <c r="J118" s="5"/>
      <c r="K118" s="5"/>
    </row>
    <row r="119" spans="1:11" s="4" customFormat="1" ht="21" customHeight="1" thickBot="1">
      <c r="A119" s="191" t="s">
        <v>25</v>
      </c>
      <c r="B119" s="192"/>
      <c r="C119" s="192"/>
      <c r="D119" s="103">
        <f>SUM(D114:D118)</f>
        <v>7000</v>
      </c>
      <c r="E119" s="103">
        <f>SUM(E114:E118)</f>
        <v>0</v>
      </c>
      <c r="F119" s="104">
        <f>SUM(F114:F118)</f>
        <v>7000</v>
      </c>
      <c r="G119" s="40"/>
      <c r="H119" s="2"/>
      <c r="I119" s="5"/>
      <c r="J119" s="5"/>
      <c r="K119" s="5"/>
    </row>
    <row r="120" spans="1:11" s="4" customFormat="1" ht="21" customHeight="1" thickBot="1">
      <c r="A120" s="150"/>
      <c r="B120" s="150"/>
      <c r="C120" s="150"/>
      <c r="D120" s="151"/>
      <c r="E120" s="151"/>
      <c r="F120" s="151"/>
      <c r="G120" s="40"/>
      <c r="H120" s="2"/>
      <c r="I120" s="5"/>
      <c r="J120" s="5"/>
      <c r="K120" s="5"/>
    </row>
    <row r="121" spans="1:11" s="4" customFormat="1" ht="30" customHeight="1">
      <c r="A121" s="205" t="s">
        <v>26</v>
      </c>
      <c r="B121" s="194"/>
      <c r="C121" s="194"/>
      <c r="D121" s="194"/>
      <c r="E121" s="194"/>
      <c r="F121" s="195"/>
      <c r="G121" s="40"/>
      <c r="H121" s="2"/>
      <c r="I121" s="5"/>
      <c r="J121" s="5"/>
      <c r="K121" s="5"/>
    </row>
    <row r="122" spans="1:11" s="4" customFormat="1" ht="21" customHeight="1">
      <c r="A122" s="196" t="s">
        <v>0</v>
      </c>
      <c r="B122" s="202" t="s">
        <v>1</v>
      </c>
      <c r="C122" s="202" t="s">
        <v>2</v>
      </c>
      <c r="D122" s="203" t="s">
        <v>3</v>
      </c>
      <c r="E122" s="203"/>
      <c r="F122" s="204"/>
      <c r="G122" s="40"/>
      <c r="H122" s="2"/>
      <c r="I122" s="5"/>
      <c r="J122" s="5"/>
      <c r="K122" s="5"/>
    </row>
    <row r="123" spans="1:11" s="4" customFormat="1" ht="21" customHeight="1">
      <c r="A123" s="196"/>
      <c r="B123" s="202"/>
      <c r="C123" s="202"/>
      <c r="D123" s="76" t="s">
        <v>4</v>
      </c>
      <c r="E123" s="76" t="s">
        <v>5</v>
      </c>
      <c r="F123" s="77" t="s">
        <v>6</v>
      </c>
      <c r="G123" s="40"/>
      <c r="H123" s="2"/>
      <c r="I123" s="5"/>
      <c r="J123" s="5"/>
      <c r="K123" s="5"/>
    </row>
    <row r="124" spans="1:11" s="4" customFormat="1" ht="21" customHeight="1">
      <c r="A124" s="222" t="s">
        <v>30</v>
      </c>
      <c r="B124" s="223" t="s">
        <v>31</v>
      </c>
      <c r="C124" s="12" t="s">
        <v>72</v>
      </c>
      <c r="D124" s="225"/>
      <c r="E124" s="225"/>
      <c r="F124" s="201">
        <f>SUM(D124:E124)</f>
        <v>0</v>
      </c>
      <c r="G124" s="40"/>
      <c r="H124" s="2"/>
      <c r="I124" s="5"/>
      <c r="J124" s="5"/>
      <c r="K124" s="5"/>
    </row>
    <row r="125" spans="1:11" s="4" customFormat="1" ht="21" customHeight="1">
      <c r="A125" s="222"/>
      <c r="B125" s="224"/>
      <c r="C125" s="12" t="s">
        <v>74</v>
      </c>
      <c r="D125" s="225"/>
      <c r="E125" s="225"/>
      <c r="F125" s="201"/>
      <c r="G125" s="40"/>
      <c r="H125" s="2"/>
      <c r="I125" s="5"/>
      <c r="J125" s="5"/>
      <c r="K125" s="5"/>
    </row>
    <row r="126" spans="1:11" s="4" customFormat="1" ht="21" customHeight="1">
      <c r="A126" s="222"/>
      <c r="B126" s="224"/>
      <c r="C126" s="16" t="s">
        <v>73</v>
      </c>
      <c r="D126" s="225"/>
      <c r="E126" s="225"/>
      <c r="F126" s="201"/>
      <c r="G126" s="40"/>
      <c r="H126" s="2"/>
      <c r="I126" s="5"/>
      <c r="J126" s="5"/>
      <c r="K126" s="5"/>
    </row>
    <row r="127" spans="1:11" s="4" customFormat="1" ht="21" customHeight="1">
      <c r="A127" s="222"/>
      <c r="B127" s="224"/>
      <c r="C127" s="12" t="s">
        <v>75</v>
      </c>
      <c r="D127" s="225"/>
      <c r="E127" s="225"/>
      <c r="F127" s="201"/>
      <c r="G127" s="40"/>
      <c r="H127" s="2"/>
      <c r="I127" s="5"/>
      <c r="J127" s="5"/>
      <c r="K127" s="5"/>
    </row>
    <row r="128" spans="1:11" s="4" customFormat="1" ht="30" customHeight="1" thickBot="1">
      <c r="A128" s="212"/>
      <c r="B128" s="101" t="s">
        <v>32</v>
      </c>
      <c r="C128" s="134" t="s">
        <v>189</v>
      </c>
      <c r="D128" s="81">
        <v>600</v>
      </c>
      <c r="E128" s="81"/>
      <c r="F128" s="82">
        <f>SUM(D128:E128)</f>
        <v>600</v>
      </c>
      <c r="G128" s="40"/>
      <c r="H128" s="2"/>
      <c r="I128" s="5"/>
      <c r="J128" s="5"/>
      <c r="K128" s="5"/>
    </row>
    <row r="129" spans="1:11" s="4" customFormat="1" ht="21" customHeight="1" thickBot="1">
      <c r="A129" s="191" t="s">
        <v>33</v>
      </c>
      <c r="B129" s="192"/>
      <c r="C129" s="192"/>
      <c r="D129" s="103">
        <f>SUM(D124:D128)</f>
        <v>600</v>
      </c>
      <c r="E129" s="103">
        <f>SUM(E124:E128)</f>
        <v>0</v>
      </c>
      <c r="F129" s="104">
        <f>SUM(F124:F128)</f>
        <v>600</v>
      </c>
      <c r="G129" s="40"/>
      <c r="H129" s="2"/>
      <c r="I129" s="5"/>
      <c r="J129" s="5"/>
      <c r="K129" s="5"/>
    </row>
    <row r="130" spans="1:11" s="4" customFormat="1" ht="21" customHeight="1" thickBot="1">
      <c r="A130" s="158"/>
      <c r="B130" s="158"/>
      <c r="C130" s="158"/>
      <c r="D130" s="159"/>
      <c r="E130" s="159"/>
      <c r="F130" s="159"/>
      <c r="G130" s="40"/>
      <c r="H130" s="2"/>
      <c r="I130" s="5"/>
      <c r="J130" s="5"/>
      <c r="K130" s="5"/>
    </row>
    <row r="131" spans="1:11" s="4" customFormat="1" ht="30" customHeight="1">
      <c r="A131" s="205" t="s">
        <v>27</v>
      </c>
      <c r="B131" s="194"/>
      <c r="C131" s="194"/>
      <c r="D131" s="194"/>
      <c r="E131" s="194"/>
      <c r="F131" s="195"/>
      <c r="G131" s="40"/>
      <c r="H131" s="2"/>
      <c r="I131" s="5"/>
      <c r="J131" s="5"/>
      <c r="K131" s="5"/>
    </row>
    <row r="132" spans="1:11" s="4" customFormat="1" ht="21" customHeight="1">
      <c r="A132" s="196" t="s">
        <v>0</v>
      </c>
      <c r="B132" s="202" t="s">
        <v>1</v>
      </c>
      <c r="C132" s="202" t="s">
        <v>2</v>
      </c>
      <c r="D132" s="203" t="s">
        <v>3</v>
      </c>
      <c r="E132" s="203"/>
      <c r="F132" s="204"/>
      <c r="G132" s="40"/>
      <c r="H132" s="2"/>
      <c r="I132" s="5"/>
      <c r="J132" s="5"/>
      <c r="K132" s="5"/>
    </row>
    <row r="133" spans="1:11" s="4" customFormat="1" ht="21" customHeight="1">
      <c r="A133" s="196"/>
      <c r="B133" s="202"/>
      <c r="C133" s="202"/>
      <c r="D133" s="6" t="s">
        <v>4</v>
      </c>
      <c r="E133" s="6" t="s">
        <v>5</v>
      </c>
      <c r="F133" s="7" t="s">
        <v>6</v>
      </c>
      <c r="G133" s="40"/>
      <c r="H133" s="2"/>
      <c r="I133" s="5"/>
      <c r="J133" s="5"/>
      <c r="K133" s="5"/>
    </row>
    <row r="134" spans="1:11" s="4" customFormat="1" ht="21" customHeight="1">
      <c r="A134" s="197" t="s">
        <v>36</v>
      </c>
      <c r="B134" s="17" t="s">
        <v>81</v>
      </c>
      <c r="C134" s="18" t="s">
        <v>190</v>
      </c>
      <c r="D134" s="260">
        <v>600</v>
      </c>
      <c r="E134" s="261"/>
      <c r="F134" s="262">
        <f aca="true" t="shared" si="4" ref="F134:F139">SUM(D134:E134)</f>
        <v>600</v>
      </c>
      <c r="G134" s="40"/>
      <c r="H134" s="2"/>
      <c r="I134" s="5"/>
      <c r="J134" s="5"/>
      <c r="K134" s="5"/>
    </row>
    <row r="135" spans="1:11" s="4" customFormat="1" ht="21" customHeight="1">
      <c r="A135" s="197"/>
      <c r="B135" s="263" t="s">
        <v>82</v>
      </c>
      <c r="C135" s="18" t="s">
        <v>83</v>
      </c>
      <c r="D135" s="260"/>
      <c r="E135" s="261"/>
      <c r="F135" s="262"/>
      <c r="G135" s="40"/>
      <c r="H135" s="2"/>
      <c r="I135" s="5"/>
      <c r="J135" s="5"/>
      <c r="K135" s="5"/>
    </row>
    <row r="136" spans="1:11" s="4" customFormat="1" ht="21" customHeight="1">
      <c r="A136" s="197"/>
      <c r="B136" s="263"/>
      <c r="C136" s="19" t="s">
        <v>191</v>
      </c>
      <c r="D136" s="260"/>
      <c r="E136" s="261"/>
      <c r="F136" s="262"/>
      <c r="G136" s="40"/>
      <c r="H136" s="2"/>
      <c r="I136" s="5"/>
      <c r="J136" s="5"/>
      <c r="K136" s="5"/>
    </row>
    <row r="137" spans="1:11" s="4" customFormat="1" ht="21" customHeight="1">
      <c r="A137" s="197" t="s">
        <v>84</v>
      </c>
      <c r="B137" s="258" t="s">
        <v>85</v>
      </c>
      <c r="C137" s="19" t="s">
        <v>192</v>
      </c>
      <c r="D137" s="65">
        <v>400</v>
      </c>
      <c r="E137" s="65"/>
      <c r="F137" s="66">
        <f t="shared" si="4"/>
        <v>400</v>
      </c>
      <c r="G137" s="40"/>
      <c r="H137" s="2"/>
      <c r="I137" s="5"/>
      <c r="J137" s="5"/>
      <c r="K137" s="5"/>
    </row>
    <row r="138" spans="1:11" s="4" customFormat="1" ht="21" customHeight="1">
      <c r="A138" s="197"/>
      <c r="B138" s="258"/>
      <c r="C138" s="19" t="s">
        <v>193</v>
      </c>
      <c r="D138" s="65">
        <v>300</v>
      </c>
      <c r="E138" s="65"/>
      <c r="F138" s="66">
        <f t="shared" si="4"/>
        <v>300</v>
      </c>
      <c r="G138" s="40"/>
      <c r="H138" s="2"/>
      <c r="I138" s="5"/>
      <c r="J138" s="5"/>
      <c r="K138" s="5"/>
    </row>
    <row r="139" spans="1:11" s="4" customFormat="1" ht="29.25" customHeight="1">
      <c r="A139" s="20" t="s">
        <v>86</v>
      </c>
      <c r="B139" s="21" t="s">
        <v>151</v>
      </c>
      <c r="C139" s="19" t="s">
        <v>194</v>
      </c>
      <c r="D139" s="65">
        <v>100</v>
      </c>
      <c r="E139" s="65"/>
      <c r="F139" s="66">
        <f t="shared" si="4"/>
        <v>100</v>
      </c>
      <c r="G139" s="40"/>
      <c r="H139" s="2"/>
      <c r="I139" s="5"/>
      <c r="J139" s="5"/>
      <c r="K139" s="5"/>
    </row>
    <row r="140" spans="1:11" s="4" customFormat="1" ht="21" customHeight="1">
      <c r="A140" s="197" t="s">
        <v>40</v>
      </c>
      <c r="B140" s="258" t="s">
        <v>87</v>
      </c>
      <c r="C140" s="19" t="s">
        <v>88</v>
      </c>
      <c r="D140" s="181">
        <v>300</v>
      </c>
      <c r="E140" s="183"/>
      <c r="F140" s="185">
        <f>SUM(D140:E143)</f>
        <v>300</v>
      </c>
      <c r="G140" s="40"/>
      <c r="H140" s="2"/>
      <c r="I140" s="5"/>
      <c r="J140" s="5"/>
      <c r="K140" s="5"/>
    </row>
    <row r="141" spans="1:11" s="4" customFormat="1" ht="21" customHeight="1">
      <c r="A141" s="197"/>
      <c r="B141" s="258"/>
      <c r="C141" s="19" t="s">
        <v>89</v>
      </c>
      <c r="D141" s="182"/>
      <c r="E141" s="184"/>
      <c r="F141" s="186"/>
      <c r="G141" s="40"/>
      <c r="H141" s="2"/>
      <c r="I141" s="5"/>
      <c r="J141" s="5"/>
      <c r="K141" s="5"/>
    </row>
    <row r="142" spans="1:11" s="4" customFormat="1" ht="21" customHeight="1">
      <c r="A142" s="197"/>
      <c r="B142" s="258"/>
      <c r="C142" s="19" t="s">
        <v>90</v>
      </c>
      <c r="D142" s="182"/>
      <c r="E142" s="184"/>
      <c r="F142" s="186"/>
      <c r="G142" s="40"/>
      <c r="H142" s="2"/>
      <c r="I142" s="5"/>
      <c r="J142" s="5"/>
      <c r="K142" s="5"/>
    </row>
    <row r="143" spans="1:11" s="4" customFormat="1" ht="21" customHeight="1" thickBot="1">
      <c r="A143" s="198"/>
      <c r="B143" s="267"/>
      <c r="C143" s="135" t="s">
        <v>91</v>
      </c>
      <c r="D143" s="182"/>
      <c r="E143" s="184"/>
      <c r="F143" s="186"/>
      <c r="G143" s="40"/>
      <c r="H143" s="2"/>
      <c r="I143" s="5"/>
      <c r="J143" s="5"/>
      <c r="K143" s="5"/>
    </row>
    <row r="144" spans="1:11" s="40" customFormat="1" ht="21" customHeight="1" thickBot="1">
      <c r="A144" s="191" t="s">
        <v>28</v>
      </c>
      <c r="B144" s="192"/>
      <c r="C144" s="192"/>
      <c r="D144" s="103">
        <f>SUM(D134:D143)</f>
        <v>1700</v>
      </c>
      <c r="E144" s="103">
        <f>SUM(E134:E143)</f>
        <v>0</v>
      </c>
      <c r="F144" s="104">
        <f>SUM(F134:F143)</f>
        <v>1700</v>
      </c>
      <c r="H144" s="136"/>
      <c r="I144" s="137"/>
      <c r="J144" s="137"/>
      <c r="K144" s="137"/>
    </row>
    <row r="145" spans="1:11" s="40" customFormat="1" ht="21" customHeight="1" thickBot="1">
      <c r="A145" s="150"/>
      <c r="B145" s="150"/>
      <c r="C145" s="150"/>
      <c r="D145" s="151"/>
      <c r="E145" s="151"/>
      <c r="F145" s="151"/>
      <c r="H145" s="136"/>
      <c r="I145" s="137"/>
      <c r="J145" s="137"/>
      <c r="K145" s="137"/>
    </row>
    <row r="146" spans="1:11" s="4" customFormat="1" ht="21" customHeight="1">
      <c r="A146" s="193" t="s">
        <v>67</v>
      </c>
      <c r="B146" s="194"/>
      <c r="C146" s="194"/>
      <c r="D146" s="194"/>
      <c r="E146" s="194"/>
      <c r="F146" s="195"/>
      <c r="G146" s="40"/>
      <c r="H146" s="2"/>
      <c r="I146" s="5"/>
      <c r="J146" s="5"/>
      <c r="K146" s="5"/>
    </row>
    <row r="147" spans="1:11" s="4" customFormat="1" ht="21" customHeight="1">
      <c r="A147" s="196" t="s">
        <v>0</v>
      </c>
      <c r="B147" s="202" t="s">
        <v>1</v>
      </c>
      <c r="C147" s="202" t="s">
        <v>2</v>
      </c>
      <c r="D147" s="203" t="s">
        <v>3</v>
      </c>
      <c r="E147" s="203"/>
      <c r="F147" s="204"/>
      <c r="G147" s="40"/>
      <c r="H147" s="2"/>
      <c r="I147" s="5"/>
      <c r="J147" s="5"/>
      <c r="K147" s="5"/>
    </row>
    <row r="148" spans="1:11" s="4" customFormat="1" ht="21" customHeight="1" thickBot="1">
      <c r="A148" s="196"/>
      <c r="B148" s="202"/>
      <c r="C148" s="202"/>
      <c r="D148" s="6" t="s">
        <v>4</v>
      </c>
      <c r="E148" s="6" t="s">
        <v>5</v>
      </c>
      <c r="F148" s="7" t="s">
        <v>6</v>
      </c>
      <c r="G148" s="40"/>
      <c r="H148" s="2"/>
      <c r="I148" s="5"/>
      <c r="J148" s="5"/>
      <c r="K148" s="5"/>
    </row>
    <row r="149" spans="1:11" s="4" customFormat="1" ht="21" customHeight="1">
      <c r="A149" s="42" t="s">
        <v>61</v>
      </c>
      <c r="B149" s="43" t="s">
        <v>200</v>
      </c>
      <c r="C149" s="44" t="s">
        <v>201</v>
      </c>
      <c r="D149" s="67">
        <v>4000</v>
      </c>
      <c r="E149" s="67">
        <v>2000</v>
      </c>
      <c r="F149" s="68">
        <f>SUM(D149:E149)</f>
        <v>6000</v>
      </c>
      <c r="G149" s="40"/>
      <c r="H149" s="2"/>
      <c r="I149" s="5"/>
      <c r="J149" s="5"/>
      <c r="K149" s="5"/>
    </row>
    <row r="150" spans="1:11" s="4" customFormat="1" ht="21" customHeight="1">
      <c r="A150" s="45" t="s">
        <v>62</v>
      </c>
      <c r="B150" s="46" t="s">
        <v>143</v>
      </c>
      <c r="C150" s="47" t="s">
        <v>144</v>
      </c>
      <c r="D150" s="69">
        <v>500</v>
      </c>
      <c r="E150" s="69">
        <v>200</v>
      </c>
      <c r="F150" s="70">
        <f aca="true" t="shared" si="5" ref="F150:F155">SUM(D150:E150)</f>
        <v>700</v>
      </c>
      <c r="G150" s="40"/>
      <c r="H150" s="2"/>
      <c r="I150" s="5"/>
      <c r="J150" s="5"/>
      <c r="K150" s="5"/>
    </row>
    <row r="151" spans="1:11" s="4" customFormat="1" ht="21" customHeight="1">
      <c r="A151" s="45" t="s">
        <v>65</v>
      </c>
      <c r="B151" s="46" t="s">
        <v>63</v>
      </c>
      <c r="C151" s="47" t="s">
        <v>196</v>
      </c>
      <c r="D151" s="69">
        <v>500</v>
      </c>
      <c r="E151" s="69">
        <v>0</v>
      </c>
      <c r="F151" s="70">
        <f t="shared" si="5"/>
        <v>500</v>
      </c>
      <c r="G151" s="40"/>
      <c r="H151" s="2"/>
      <c r="I151" s="5"/>
      <c r="J151" s="5"/>
      <c r="K151" s="5"/>
    </row>
    <row r="152" spans="1:11" s="4" customFormat="1" ht="21" customHeight="1">
      <c r="A152" s="187" t="s">
        <v>30</v>
      </c>
      <c r="B152" s="46" t="s">
        <v>64</v>
      </c>
      <c r="C152" s="47" t="s">
        <v>195</v>
      </c>
      <c r="D152" s="69">
        <v>300</v>
      </c>
      <c r="E152" s="69"/>
      <c r="F152" s="70">
        <f t="shared" si="5"/>
        <v>300</v>
      </c>
      <c r="G152" s="40"/>
      <c r="H152" s="2"/>
      <c r="I152" s="5"/>
      <c r="J152" s="5"/>
      <c r="K152" s="5"/>
    </row>
    <row r="153" spans="1:11" s="4" customFormat="1" ht="21" customHeight="1">
      <c r="A153" s="187"/>
      <c r="B153" s="46" t="s">
        <v>145</v>
      </c>
      <c r="C153" s="48" t="s">
        <v>197</v>
      </c>
      <c r="D153" s="69"/>
      <c r="E153" s="69">
        <v>600</v>
      </c>
      <c r="F153" s="70">
        <f t="shared" si="5"/>
        <v>600</v>
      </c>
      <c r="G153" s="40"/>
      <c r="H153" s="2"/>
      <c r="I153" s="5"/>
      <c r="J153" s="5"/>
      <c r="K153" s="5"/>
    </row>
    <row r="154" spans="1:11" s="4" customFormat="1" ht="21" customHeight="1">
      <c r="A154" s="187"/>
      <c r="B154" s="46" t="s">
        <v>146</v>
      </c>
      <c r="C154" s="48" t="s">
        <v>198</v>
      </c>
      <c r="D154" s="69">
        <v>2400</v>
      </c>
      <c r="E154" s="69"/>
      <c r="F154" s="70">
        <f t="shared" si="5"/>
        <v>2400</v>
      </c>
      <c r="G154" s="40"/>
      <c r="H154" s="2"/>
      <c r="I154" s="5"/>
      <c r="J154" s="5"/>
      <c r="K154" s="5"/>
    </row>
    <row r="155" spans="1:11" s="4" customFormat="1" ht="21" customHeight="1">
      <c r="A155" s="187"/>
      <c r="B155" s="46" t="s">
        <v>147</v>
      </c>
      <c r="C155" s="48" t="s">
        <v>199</v>
      </c>
      <c r="D155" s="69"/>
      <c r="E155" s="69">
        <v>600</v>
      </c>
      <c r="F155" s="70">
        <f t="shared" si="5"/>
        <v>600</v>
      </c>
      <c r="G155" s="40"/>
      <c r="H155" s="2"/>
      <c r="I155" s="5"/>
      <c r="J155" s="5"/>
      <c r="K155" s="5"/>
    </row>
    <row r="156" spans="1:11" s="4" customFormat="1" ht="21" customHeight="1">
      <c r="A156" s="187"/>
      <c r="B156" s="46" t="s">
        <v>148</v>
      </c>
      <c r="C156" s="48" t="s">
        <v>149</v>
      </c>
      <c r="D156" s="69">
        <v>700</v>
      </c>
      <c r="E156" s="69"/>
      <c r="F156" s="70">
        <f>SUM(D156:E156)</f>
        <v>700</v>
      </c>
      <c r="G156" s="40"/>
      <c r="H156" s="2"/>
      <c r="I156" s="5"/>
      <c r="J156" s="5"/>
      <c r="K156" s="5"/>
    </row>
    <row r="157" spans="1:11" s="4" customFormat="1" ht="21" customHeight="1" thickBot="1">
      <c r="A157" s="188"/>
      <c r="B157" s="138" t="s">
        <v>66</v>
      </c>
      <c r="C157" s="139" t="s">
        <v>150</v>
      </c>
      <c r="D157" s="140">
        <v>600</v>
      </c>
      <c r="E157" s="141"/>
      <c r="F157" s="142">
        <f>SUM(D157:E157)</f>
        <v>600</v>
      </c>
      <c r="G157" s="40"/>
      <c r="H157" s="2"/>
      <c r="I157" s="5"/>
      <c r="J157" s="5"/>
      <c r="K157" s="5"/>
    </row>
    <row r="158" spans="1:11" s="4" customFormat="1" ht="21" customHeight="1" thickBot="1">
      <c r="A158" s="189" t="s">
        <v>19</v>
      </c>
      <c r="B158" s="190"/>
      <c r="C158" s="190"/>
      <c r="D158" s="143">
        <f>SUM(D149:D157)</f>
        <v>9000</v>
      </c>
      <c r="E158" s="143">
        <f>SUM(E149:E157)</f>
        <v>3400</v>
      </c>
      <c r="F158" s="144">
        <f>SUM(F149:F157)</f>
        <v>12400</v>
      </c>
      <c r="G158" s="40"/>
      <c r="H158" s="2"/>
      <c r="I158" s="5"/>
      <c r="J158" s="5"/>
      <c r="K158" s="5"/>
    </row>
    <row r="159" spans="1:11" s="4" customFormat="1" ht="21" customHeight="1" thickBot="1">
      <c r="A159" s="179" t="s">
        <v>29</v>
      </c>
      <c r="B159" s="180"/>
      <c r="C159" s="180"/>
      <c r="D159" s="145">
        <f>SUM(D158+D144+D129+D119+D109+D36+D17+D7)</f>
        <v>41220</v>
      </c>
      <c r="E159" s="145">
        <f>SUM(E158+E144+E129+E119+E109+E36+E17+E7)</f>
        <v>11315</v>
      </c>
      <c r="F159" s="146">
        <f>SUM(D159:E159)</f>
        <v>52535</v>
      </c>
      <c r="G159" s="40"/>
      <c r="H159" s="2"/>
      <c r="I159" s="5"/>
      <c r="J159" s="5"/>
      <c r="K159" s="5"/>
    </row>
  </sheetData>
  <sheetProtection formatCells="0" formatColumns="0" insertColumns="0" deleteColumns="0" selectLockedCells="1"/>
  <mergeCells count="138">
    <mergeCell ref="A7:C7"/>
    <mergeCell ref="A1:F1"/>
    <mergeCell ref="A2:B2"/>
    <mergeCell ref="A3:A4"/>
    <mergeCell ref="B3:B4"/>
    <mergeCell ref="C3:C4"/>
    <mergeCell ref="D3:F3"/>
    <mergeCell ref="B49:B50"/>
    <mergeCell ref="C49:C50"/>
    <mergeCell ref="B87:B88"/>
    <mergeCell ref="A79:C79"/>
    <mergeCell ref="A81:F81"/>
    <mergeCell ref="A67:C67"/>
    <mergeCell ref="B82:B83"/>
    <mergeCell ref="C82:C83"/>
    <mergeCell ref="B70:B71"/>
    <mergeCell ref="C70:C71"/>
    <mergeCell ref="D70:F70"/>
    <mergeCell ref="A91:C91"/>
    <mergeCell ref="A84:A89"/>
    <mergeCell ref="A82:A83"/>
    <mergeCell ref="B140:B143"/>
    <mergeCell ref="B62:B63"/>
    <mergeCell ref="E62:E63"/>
    <mergeCell ref="A62:A63"/>
    <mergeCell ref="A65:A66"/>
    <mergeCell ref="A72:A73"/>
    <mergeCell ref="A134:A136"/>
    <mergeCell ref="D134:D136"/>
    <mergeCell ref="E134:E136"/>
    <mergeCell ref="A69:F69"/>
    <mergeCell ref="F134:F136"/>
    <mergeCell ref="B135:B136"/>
    <mergeCell ref="A132:A133"/>
    <mergeCell ref="B132:B133"/>
    <mergeCell ref="C132:C133"/>
    <mergeCell ref="D132:F132"/>
    <mergeCell ref="A137:A138"/>
    <mergeCell ref="B137:B138"/>
    <mergeCell ref="A30:A33"/>
    <mergeCell ref="B30:B31"/>
    <mergeCell ref="B32:B33"/>
    <mergeCell ref="A119:C119"/>
    <mergeCell ref="A121:F121"/>
    <mergeCell ref="A122:A123"/>
    <mergeCell ref="A129:C129"/>
    <mergeCell ref="A131:F131"/>
    <mergeCell ref="D122:F122"/>
    <mergeCell ref="A108:C108"/>
    <mergeCell ref="A109:C109"/>
    <mergeCell ref="A111:F111"/>
    <mergeCell ref="A112:A113"/>
    <mergeCell ref="B112:B113"/>
    <mergeCell ref="C112:C113"/>
    <mergeCell ref="D112:F112"/>
    <mergeCell ref="F116:F117"/>
    <mergeCell ref="B116:B117"/>
    <mergeCell ref="A101:C101"/>
    <mergeCell ref="A103:F103"/>
    <mergeCell ref="A104:A105"/>
    <mergeCell ref="B104:B105"/>
    <mergeCell ref="C104:C105"/>
    <mergeCell ref="D104:F104"/>
    <mergeCell ref="A96:A99"/>
    <mergeCell ref="B60:B61"/>
    <mergeCell ref="C60:C61"/>
    <mergeCell ref="D60:F60"/>
    <mergeCell ref="A93:F93"/>
    <mergeCell ref="A94:A95"/>
    <mergeCell ref="B94:B95"/>
    <mergeCell ref="C94:C95"/>
    <mergeCell ref="D94:F94"/>
    <mergeCell ref="D82:F82"/>
    <mergeCell ref="A57:C57"/>
    <mergeCell ref="A59:F59"/>
    <mergeCell ref="A60:A61"/>
    <mergeCell ref="F65:F66"/>
    <mergeCell ref="D62:D63"/>
    <mergeCell ref="D65:D66"/>
    <mergeCell ref="B65:B66"/>
    <mergeCell ref="F62:F63"/>
    <mergeCell ref="E65:E66"/>
    <mergeCell ref="A39:B39"/>
    <mergeCell ref="A40:A41"/>
    <mergeCell ref="B40:B41"/>
    <mergeCell ref="C40:C41"/>
    <mergeCell ref="D40:F40"/>
    <mergeCell ref="A46:C46"/>
    <mergeCell ref="A42:A43"/>
    <mergeCell ref="A44:A45"/>
    <mergeCell ref="A38:F38"/>
    <mergeCell ref="A23:A26"/>
    <mergeCell ref="B23:B24"/>
    <mergeCell ref="B25:B26"/>
    <mergeCell ref="A27:A28"/>
    <mergeCell ref="A20:A21"/>
    <mergeCell ref="B20:B21"/>
    <mergeCell ref="C20:C21"/>
    <mergeCell ref="A9:F9"/>
    <mergeCell ref="A10:A11"/>
    <mergeCell ref="B10:B11"/>
    <mergeCell ref="C10:C11"/>
    <mergeCell ref="D10:F10"/>
    <mergeCell ref="A124:A128"/>
    <mergeCell ref="B124:B127"/>
    <mergeCell ref="D124:D127"/>
    <mergeCell ref="E124:E127"/>
    <mergeCell ref="A116:A117"/>
    <mergeCell ref="D116:D117"/>
    <mergeCell ref="E116:E117"/>
    <mergeCell ref="B122:B123"/>
    <mergeCell ref="C122:C123"/>
    <mergeCell ref="B14:B16"/>
    <mergeCell ref="A14:A16"/>
    <mergeCell ref="D14:D15"/>
    <mergeCell ref="A70:A71"/>
    <mergeCell ref="D20:F20"/>
    <mergeCell ref="A36:C36"/>
    <mergeCell ref="F14:F15"/>
    <mergeCell ref="F124:F127"/>
    <mergeCell ref="B147:B148"/>
    <mergeCell ref="C147:C148"/>
    <mergeCell ref="D147:F147"/>
    <mergeCell ref="A17:C17"/>
    <mergeCell ref="A19:F19"/>
    <mergeCell ref="A48:B48"/>
    <mergeCell ref="A49:A50"/>
    <mergeCell ref="D49:F49"/>
    <mergeCell ref="A159:C159"/>
    <mergeCell ref="D140:D143"/>
    <mergeCell ref="E140:E143"/>
    <mergeCell ref="F140:F143"/>
    <mergeCell ref="A152:A157"/>
    <mergeCell ref="A158:C158"/>
    <mergeCell ref="A144:C144"/>
    <mergeCell ref="A146:F146"/>
    <mergeCell ref="A147:A148"/>
    <mergeCell ref="A140:A143"/>
  </mergeCells>
  <printOptions horizontalCentered="1"/>
  <pageMargins left="0.3937007874015748" right="0.3937007874015748" top="0.9055118110236221" bottom="0.5511811023622047" header="0.31496062992125984" footer="0.2362204724409449"/>
  <pageSetup horizontalDpi="600" verticalDpi="600" orientation="portrait" paperSize="9" r:id="rId1"/>
  <headerFooter scaleWithDoc="0" alignWithMargins="0">
    <oddHeader xml:space="preserve">&amp;R&amp;"-,굵게"&amp;14
        【3】 사목평의회 활동계획                              </oddHeader>
    <oddFooter>&amp;R&amp;P</oddFooter>
    <evenHeader>&amp;L&amp;"-,굵게"&amp;14  
【3】 사목평의회 활동계획</evenHeader>
    <evenFooter>&amp;L&amp;P</evenFooter>
  </headerFooter>
  <rowBreaks count="6" manualBreakCount="6">
    <brk id="37" max="255" man="1"/>
    <brk id="58" max="5" man="1"/>
    <brk id="68" max="5" man="1"/>
    <brk id="80" max="5" man="1"/>
    <brk id="102" max="5" man="1"/>
    <brk id="13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chilbo</dc:creator>
  <cp:keywords/>
  <dc:description/>
  <cp:lastModifiedBy>SS2302</cp:lastModifiedBy>
  <cp:lastPrinted>2023-10-26T09:23:55Z</cp:lastPrinted>
  <dcterms:created xsi:type="dcterms:W3CDTF">2023-09-26T23:57:24Z</dcterms:created>
  <dcterms:modified xsi:type="dcterms:W3CDTF">2023-10-29T02:02:42Z</dcterms:modified>
  <cp:category/>
  <cp:version/>
  <cp:contentType/>
  <cp:contentStatus/>
</cp:coreProperties>
</file>